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rozd\Documents\CensusData3-06\Jul1,2016\"/>
    </mc:Choice>
  </mc:AlternateContent>
  <bookViews>
    <workbookView xWindow="0" yWindow="0" windowWidth="19200" windowHeight="11190" tabRatio="877"/>
  </bookViews>
  <sheets>
    <sheet name="NST01_AnnualPops" sheetId="1" r:id="rId1"/>
    <sheet name="NST02_Since2010" sheetId="2" r:id="rId2"/>
    <sheet name="NST03_15-16" sheetId="3" r:id="rId3"/>
    <sheet name="NST04_ComponentsSince10" sheetId="4" r:id="rId4"/>
    <sheet name="NST05_Components15-16" sheetId="5" r:id="rId5"/>
    <sheet name="NST06_15-16Rates" sheetId="6" r:id="rId6"/>
  </sheets>
  <definedNames>
    <definedName name="_AMO_UniqueIdentifier" localSheetId="2" hidden="1">"'09c69f26-9438-4d2c-a7a3-f514683d3065'"</definedName>
    <definedName name="_AMO_UniqueIdentifier" hidden="1">"'811a1553-4409-4d29-8003-22a2dc12ca21'"</definedName>
    <definedName name="NST01">NST01_AnnualPops!$A$4:$J$62</definedName>
    <definedName name="NST02">NST02_Since2010!$A$5:$I$63</definedName>
    <definedName name="NST03">'NST03_15-16'!$A$5:$I$63</definedName>
    <definedName name="NST04">NST04_ComponentsSince10!$A$4:$H$62</definedName>
    <definedName name="NST05">'NST05_Components15-16'!$A$4:$H$62</definedName>
    <definedName name="NST06">'NST06_15-16Rates'!$A$4:$H$62</definedName>
    <definedName name="_xlnm.Print_Area" localSheetId="0">NST01_AnnualPops!$A$3:$J$67</definedName>
    <definedName name="_xlnm.Print_Area" localSheetId="1">NST02_Since2010!$A$3:$I$70</definedName>
    <definedName name="_xlnm.Print_Area" localSheetId="2">'NST03_15-16'!$A$3:$I$70</definedName>
    <definedName name="_xlnm.Print_Area" localSheetId="3">NST04_ComponentsSince10!$A$3:$H$70</definedName>
    <definedName name="_xlnm.Print_Area" localSheetId="4">'NST05_Components15-16'!$A$3:$H$70</definedName>
    <definedName name="_xlnm.Print_Area" localSheetId="5">'NST06_15-16Rates'!$A$3:$H$72</definedName>
    <definedName name="_xlnm.Print_Titles" localSheetId="0">NST01_AnnualPops!$A:$A,NST01_AnnualPops!$2:$4</definedName>
    <definedName name="_xlnm.Print_Titles" localSheetId="1">NST02_Since2010!$A:$A,NST02_Since2010!$2:$5</definedName>
    <definedName name="_xlnm.Print_Titles" localSheetId="2">'NST03_15-16'!$A:$A,'NST03_15-16'!$2:$5</definedName>
    <definedName name="_xlnm.Print_Titles" localSheetId="3">NST04_ComponentsSince10!$A:$A,NST04_ComponentsSince10!$2:$4</definedName>
    <definedName name="_xlnm.Print_Titles" localSheetId="4">'NST05_Components15-16'!$A:$A,'NST05_Components15-16'!$2:$4</definedName>
    <definedName name="_xlnm.Print_Titles" localSheetId="5">'NST06_15-16Rates'!$A:$A,'NST06_15-16Rates'!$2:$4</definedName>
  </definedNames>
  <calcPr calcId="162913"/>
</workbook>
</file>

<file path=xl/calcChain.xml><?xml version="1.0" encoding="utf-8"?>
<calcChain xmlns="http://schemas.openxmlformats.org/spreadsheetml/2006/main">
  <c r="K10" i="6" l="1"/>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10" i="6"/>
  <c r="K7" i="2" l="1"/>
  <c r="L7" i="2"/>
  <c r="K8" i="2"/>
  <c r="L8" i="2"/>
  <c r="K9" i="2"/>
  <c r="L9" i="2"/>
  <c r="K10" i="2"/>
  <c r="L10" i="2"/>
  <c r="K11" i="2"/>
  <c r="L11" i="2"/>
  <c r="K12" i="2"/>
  <c r="L12" i="2"/>
  <c r="K13" i="2"/>
  <c r="L13" i="2"/>
  <c r="K14" i="2"/>
  <c r="L14" i="2"/>
  <c r="K15" i="2"/>
  <c r="L15" i="2"/>
  <c r="K16" i="2"/>
  <c r="L16" i="2"/>
  <c r="K17" i="2"/>
  <c r="L17" i="2"/>
  <c r="K18" i="2"/>
  <c r="L18" i="2"/>
  <c r="K19" i="2"/>
  <c r="L19" i="2"/>
  <c r="K20" i="2"/>
  <c r="L20" i="2"/>
  <c r="K21" i="2"/>
  <c r="L21" i="2"/>
  <c r="K22" i="2"/>
  <c r="L22" i="2"/>
  <c r="K23" i="2"/>
  <c r="L23" i="2"/>
  <c r="K24" i="2"/>
  <c r="L24" i="2"/>
  <c r="K25" i="2"/>
  <c r="L25" i="2"/>
  <c r="K26" i="2"/>
  <c r="L26" i="2"/>
  <c r="K27" i="2"/>
  <c r="L27" i="2"/>
  <c r="K28" i="2"/>
  <c r="L28" i="2"/>
  <c r="K29" i="2"/>
  <c r="L29" i="2"/>
  <c r="K30" i="2"/>
  <c r="L30" i="2"/>
  <c r="K31" i="2"/>
  <c r="L31" i="2"/>
  <c r="K32" i="2"/>
  <c r="L32" i="2"/>
  <c r="K33" i="2"/>
  <c r="L33" i="2"/>
  <c r="K34" i="2"/>
  <c r="L34" i="2"/>
  <c r="K35" i="2"/>
  <c r="L35" i="2"/>
  <c r="K36" i="2"/>
  <c r="L36" i="2"/>
  <c r="K37" i="2"/>
  <c r="L37" i="2"/>
  <c r="K38" i="2"/>
  <c r="L38" i="2"/>
  <c r="K39" i="2"/>
  <c r="L39" i="2"/>
  <c r="K40" i="2"/>
  <c r="L40" i="2"/>
  <c r="K41" i="2"/>
  <c r="L41" i="2"/>
  <c r="K42" i="2"/>
  <c r="L42" i="2"/>
  <c r="K43" i="2"/>
  <c r="L43" i="2"/>
  <c r="K44" i="2"/>
  <c r="L44" i="2"/>
  <c r="K45" i="2"/>
  <c r="L45" i="2"/>
  <c r="K46" i="2"/>
  <c r="L46" i="2"/>
  <c r="K47" i="2"/>
  <c r="L47" i="2"/>
  <c r="K48" i="2"/>
  <c r="L48" i="2"/>
  <c r="K49" i="2"/>
  <c r="L49" i="2"/>
  <c r="K50" i="2"/>
  <c r="L50" i="2"/>
  <c r="K51" i="2"/>
  <c r="L51" i="2"/>
  <c r="K52" i="2"/>
  <c r="L52" i="2"/>
  <c r="K53" i="2"/>
  <c r="L53" i="2"/>
  <c r="K54" i="2"/>
  <c r="L54" i="2"/>
  <c r="K55" i="2"/>
  <c r="L55" i="2"/>
  <c r="K56" i="2"/>
  <c r="L56" i="2"/>
  <c r="K57" i="2"/>
  <c r="L57" i="2"/>
  <c r="K58" i="2"/>
  <c r="L58" i="2"/>
  <c r="K59" i="2"/>
  <c r="L59" i="2"/>
  <c r="K60" i="2"/>
  <c r="L60" i="2"/>
  <c r="K61" i="2"/>
  <c r="L61" i="2"/>
  <c r="L6" i="2"/>
  <c r="K6" i="2"/>
  <c r="E7" i="3" l="1"/>
  <c r="E43" i="3"/>
  <c r="E42" i="3"/>
  <c r="E35" i="3"/>
  <c r="E27" i="3"/>
</calcChain>
</file>

<file path=xl/sharedStrings.xml><?xml version="1.0" encoding="utf-8"?>
<sst xmlns="http://schemas.openxmlformats.org/spreadsheetml/2006/main" count="483" uniqueCount="118">
  <si>
    <t>United States</t>
  </si>
  <si>
    <t>Northeast</t>
  </si>
  <si>
    <t>Midwest</t>
  </si>
  <si>
    <t>South</t>
  </si>
  <si>
    <t>West</t>
  </si>
  <si>
    <t>Puerto Rico</t>
  </si>
  <si>
    <t>table with row headers in column A and column headers in rows 3 through 4. (leading dots indicate sub-parts)</t>
  </si>
  <si>
    <t>Table 1. Annual Estimates of the Resident Population for the United States, Regions, States, and Puerto Rico: April 1, 2010 to July 1, 2016</t>
  </si>
  <si>
    <t>Geographic Area</t>
  </si>
  <si>
    <t>Census</t>
  </si>
  <si>
    <t>Estimates Base</t>
  </si>
  <si>
    <t>Population Estimate (as of July 1)</t>
  </si>
  <si>
    <r>
      <t>.</t>
    </r>
    <r>
      <rPr>
        <sz val="10"/>
        <color theme="1"/>
        <rFont val="MS sans serif"/>
        <family val="2"/>
      </rPr>
      <t>Alabama</t>
    </r>
  </si>
  <si>
    <r>
      <t>.</t>
    </r>
    <r>
      <rPr>
        <sz val="10"/>
        <color theme="1"/>
        <rFont val="MS sans serif"/>
        <family val="2"/>
      </rPr>
      <t>Alaska</t>
    </r>
  </si>
  <si>
    <r>
      <t>.</t>
    </r>
    <r>
      <rPr>
        <sz val="10"/>
        <color theme="1"/>
        <rFont val="MS sans serif"/>
        <family val="2"/>
      </rPr>
      <t>Arizona</t>
    </r>
  </si>
  <si>
    <r>
      <t>.</t>
    </r>
    <r>
      <rPr>
        <sz val="10"/>
        <color theme="1"/>
        <rFont val="MS sans serif"/>
        <family val="2"/>
      </rPr>
      <t>Arkansas</t>
    </r>
  </si>
  <si>
    <r>
      <t>.</t>
    </r>
    <r>
      <rPr>
        <sz val="10"/>
        <color theme="1"/>
        <rFont val="MS sans serif"/>
        <family val="2"/>
      </rPr>
      <t>California</t>
    </r>
  </si>
  <si>
    <r>
      <t>.</t>
    </r>
    <r>
      <rPr>
        <sz val="10"/>
        <color theme="1"/>
        <rFont val="MS sans serif"/>
        <family val="2"/>
      </rPr>
      <t>Colorado</t>
    </r>
  </si>
  <si>
    <r>
      <t>.</t>
    </r>
    <r>
      <rPr>
        <sz val="10"/>
        <color theme="1"/>
        <rFont val="MS sans serif"/>
        <family val="2"/>
      </rPr>
      <t>Connecticut</t>
    </r>
  </si>
  <si>
    <r>
      <t>.</t>
    </r>
    <r>
      <rPr>
        <sz val="10"/>
        <color theme="1"/>
        <rFont val="MS sans serif"/>
        <family val="2"/>
      </rPr>
      <t>Delaware</t>
    </r>
  </si>
  <si>
    <r>
      <t>.</t>
    </r>
    <r>
      <rPr>
        <sz val="10"/>
        <color theme="1"/>
        <rFont val="MS sans serif"/>
        <family val="2"/>
      </rPr>
      <t>District of Columbia</t>
    </r>
  </si>
  <si>
    <r>
      <t>.</t>
    </r>
    <r>
      <rPr>
        <sz val="10"/>
        <color theme="1"/>
        <rFont val="MS sans serif"/>
        <family val="2"/>
      </rPr>
      <t>Florida</t>
    </r>
  </si>
  <si>
    <r>
      <t>.</t>
    </r>
    <r>
      <rPr>
        <sz val="10"/>
        <color theme="1"/>
        <rFont val="MS sans serif"/>
        <family val="2"/>
      </rPr>
      <t>Georgia</t>
    </r>
  </si>
  <si>
    <r>
      <t>.</t>
    </r>
    <r>
      <rPr>
        <sz val="10"/>
        <color theme="1"/>
        <rFont val="MS sans serif"/>
        <family val="2"/>
      </rPr>
      <t>Hawaii</t>
    </r>
  </si>
  <si>
    <r>
      <t>.</t>
    </r>
    <r>
      <rPr>
        <sz val="10"/>
        <color theme="1"/>
        <rFont val="MS sans serif"/>
        <family val="2"/>
      </rPr>
      <t>Idaho</t>
    </r>
  </si>
  <si>
    <r>
      <t>.</t>
    </r>
    <r>
      <rPr>
        <sz val="10"/>
        <color theme="1"/>
        <rFont val="MS sans serif"/>
        <family val="2"/>
      </rPr>
      <t>Illinois</t>
    </r>
  </si>
  <si>
    <r>
      <t>.</t>
    </r>
    <r>
      <rPr>
        <sz val="10"/>
        <color theme="1"/>
        <rFont val="MS sans serif"/>
        <family val="2"/>
      </rPr>
      <t>Indiana</t>
    </r>
  </si>
  <si>
    <r>
      <t>.</t>
    </r>
    <r>
      <rPr>
        <sz val="10"/>
        <color theme="1"/>
        <rFont val="MS sans serif"/>
        <family val="2"/>
      </rPr>
      <t>Iowa</t>
    </r>
  </si>
  <si>
    <r>
      <t>.</t>
    </r>
    <r>
      <rPr>
        <sz val="10"/>
        <color theme="1"/>
        <rFont val="MS sans serif"/>
        <family val="2"/>
      </rPr>
      <t>Kansas</t>
    </r>
  </si>
  <si>
    <r>
      <t>.</t>
    </r>
    <r>
      <rPr>
        <sz val="10"/>
        <color theme="1"/>
        <rFont val="MS sans serif"/>
        <family val="2"/>
      </rPr>
      <t>Kentucky</t>
    </r>
  </si>
  <si>
    <r>
      <t>.</t>
    </r>
    <r>
      <rPr>
        <sz val="10"/>
        <color theme="1"/>
        <rFont val="MS sans serif"/>
        <family val="2"/>
      </rPr>
      <t>Louisiana</t>
    </r>
  </si>
  <si>
    <r>
      <t>.</t>
    </r>
    <r>
      <rPr>
        <sz val="10"/>
        <color theme="1"/>
        <rFont val="MS sans serif"/>
        <family val="2"/>
      </rPr>
      <t>Maine</t>
    </r>
  </si>
  <si>
    <r>
      <t>.</t>
    </r>
    <r>
      <rPr>
        <sz val="10"/>
        <color theme="1"/>
        <rFont val="MS sans serif"/>
        <family val="2"/>
      </rPr>
      <t>Maryland</t>
    </r>
  </si>
  <si>
    <r>
      <t>.</t>
    </r>
    <r>
      <rPr>
        <sz val="10"/>
        <color theme="1"/>
        <rFont val="MS sans serif"/>
        <family val="2"/>
      </rPr>
      <t>Massachusetts</t>
    </r>
  </si>
  <si>
    <r>
      <t>.</t>
    </r>
    <r>
      <rPr>
        <sz val="10"/>
        <color theme="1"/>
        <rFont val="MS sans serif"/>
        <family val="2"/>
      </rPr>
      <t>Michigan</t>
    </r>
  </si>
  <si>
    <r>
      <t>.</t>
    </r>
    <r>
      <rPr>
        <sz val="10"/>
        <color theme="1"/>
        <rFont val="MS sans serif"/>
        <family val="2"/>
      </rPr>
      <t>Minnesota</t>
    </r>
  </si>
  <si>
    <r>
      <t>.</t>
    </r>
    <r>
      <rPr>
        <sz val="10"/>
        <color theme="1"/>
        <rFont val="MS sans serif"/>
        <family val="2"/>
      </rPr>
      <t>Mississippi</t>
    </r>
  </si>
  <si>
    <r>
      <t>.</t>
    </r>
    <r>
      <rPr>
        <sz val="10"/>
        <color theme="1"/>
        <rFont val="MS sans serif"/>
        <family val="2"/>
      </rPr>
      <t>Missouri</t>
    </r>
  </si>
  <si>
    <r>
      <t>.</t>
    </r>
    <r>
      <rPr>
        <sz val="10"/>
        <color theme="1"/>
        <rFont val="MS sans serif"/>
        <family val="2"/>
      </rPr>
      <t>Montana</t>
    </r>
  </si>
  <si>
    <r>
      <t>.</t>
    </r>
    <r>
      <rPr>
        <sz val="10"/>
        <color theme="1"/>
        <rFont val="MS sans serif"/>
        <family val="2"/>
      </rPr>
      <t>Nebraska</t>
    </r>
  </si>
  <si>
    <r>
      <t>.</t>
    </r>
    <r>
      <rPr>
        <sz val="10"/>
        <color theme="1"/>
        <rFont val="MS sans serif"/>
        <family val="2"/>
      </rPr>
      <t>Nevada</t>
    </r>
  </si>
  <si>
    <r>
      <t>.</t>
    </r>
    <r>
      <rPr>
        <sz val="10"/>
        <color theme="1"/>
        <rFont val="MS sans serif"/>
        <family val="2"/>
      </rPr>
      <t>New Hampshire</t>
    </r>
  </si>
  <si>
    <r>
      <t>.</t>
    </r>
    <r>
      <rPr>
        <sz val="10"/>
        <color theme="1"/>
        <rFont val="MS sans serif"/>
        <family val="2"/>
      </rPr>
      <t>New Jersey</t>
    </r>
  </si>
  <si>
    <r>
      <t>.</t>
    </r>
    <r>
      <rPr>
        <sz val="10"/>
        <color theme="1"/>
        <rFont val="MS sans serif"/>
        <family val="2"/>
      </rPr>
      <t>New Mexico</t>
    </r>
  </si>
  <si>
    <r>
      <t>.</t>
    </r>
    <r>
      <rPr>
        <sz val="10"/>
        <color theme="1"/>
        <rFont val="MS sans serif"/>
        <family val="2"/>
      </rPr>
      <t>New York</t>
    </r>
  </si>
  <si>
    <r>
      <t>.</t>
    </r>
    <r>
      <rPr>
        <sz val="10"/>
        <color theme="1"/>
        <rFont val="MS sans serif"/>
        <family val="2"/>
      </rPr>
      <t>North Carolina</t>
    </r>
  </si>
  <si>
    <r>
      <t>.</t>
    </r>
    <r>
      <rPr>
        <sz val="10"/>
        <color theme="1"/>
        <rFont val="MS sans serif"/>
        <family val="2"/>
      </rPr>
      <t>North Dakota</t>
    </r>
  </si>
  <si>
    <r>
      <t>.</t>
    </r>
    <r>
      <rPr>
        <sz val="10"/>
        <color theme="1"/>
        <rFont val="MS sans serif"/>
        <family val="2"/>
      </rPr>
      <t>Ohio</t>
    </r>
  </si>
  <si>
    <r>
      <t>.</t>
    </r>
    <r>
      <rPr>
        <sz val="10"/>
        <color theme="1"/>
        <rFont val="MS sans serif"/>
        <family val="2"/>
      </rPr>
      <t>Oklahoma</t>
    </r>
  </si>
  <si>
    <r>
      <t>.</t>
    </r>
    <r>
      <rPr>
        <sz val="10"/>
        <color theme="1"/>
        <rFont val="MS sans serif"/>
        <family val="2"/>
      </rPr>
      <t>Oregon</t>
    </r>
  </si>
  <si>
    <r>
      <t>.</t>
    </r>
    <r>
      <rPr>
        <sz val="10"/>
        <color theme="1"/>
        <rFont val="MS sans serif"/>
        <family val="2"/>
      </rPr>
      <t>Pennsylvania</t>
    </r>
  </si>
  <si>
    <r>
      <t>.</t>
    </r>
    <r>
      <rPr>
        <sz val="10"/>
        <color theme="1"/>
        <rFont val="MS sans serif"/>
        <family val="2"/>
      </rPr>
      <t>Rhode Island</t>
    </r>
  </si>
  <si>
    <r>
      <t>.</t>
    </r>
    <r>
      <rPr>
        <sz val="10"/>
        <color theme="1"/>
        <rFont val="MS sans serif"/>
        <family val="2"/>
      </rPr>
      <t>South Carolina</t>
    </r>
  </si>
  <si>
    <r>
      <t>.</t>
    </r>
    <r>
      <rPr>
        <sz val="10"/>
        <color theme="1"/>
        <rFont val="MS sans serif"/>
        <family val="2"/>
      </rPr>
      <t>South Dakota</t>
    </r>
  </si>
  <si>
    <r>
      <t>.</t>
    </r>
    <r>
      <rPr>
        <sz val="10"/>
        <color theme="1"/>
        <rFont val="MS sans serif"/>
        <family val="2"/>
      </rPr>
      <t>Tennessee</t>
    </r>
  </si>
  <si>
    <r>
      <t>.</t>
    </r>
    <r>
      <rPr>
        <sz val="10"/>
        <color theme="1"/>
        <rFont val="MS sans serif"/>
        <family val="2"/>
      </rPr>
      <t>Texas</t>
    </r>
  </si>
  <si>
    <r>
      <t>.</t>
    </r>
    <r>
      <rPr>
        <sz val="10"/>
        <color theme="1"/>
        <rFont val="MS sans serif"/>
        <family val="2"/>
      </rPr>
      <t>Utah</t>
    </r>
  </si>
  <si>
    <r>
      <t>.</t>
    </r>
    <r>
      <rPr>
        <sz val="10"/>
        <color theme="1"/>
        <rFont val="MS sans serif"/>
        <family val="2"/>
      </rPr>
      <t>Vermont</t>
    </r>
  </si>
  <si>
    <r>
      <t>.</t>
    </r>
    <r>
      <rPr>
        <sz val="10"/>
        <color theme="1"/>
        <rFont val="MS sans serif"/>
        <family val="2"/>
      </rPr>
      <t>Virginia</t>
    </r>
  </si>
  <si>
    <r>
      <t>.</t>
    </r>
    <r>
      <rPr>
        <sz val="10"/>
        <color theme="1"/>
        <rFont val="MS sans serif"/>
        <family val="2"/>
      </rPr>
      <t>Washington</t>
    </r>
  </si>
  <si>
    <r>
      <t>.</t>
    </r>
    <r>
      <rPr>
        <sz val="10"/>
        <color theme="1"/>
        <rFont val="MS sans serif"/>
        <family val="2"/>
      </rPr>
      <t>West Virginia</t>
    </r>
  </si>
  <si>
    <r>
      <t>.</t>
    </r>
    <r>
      <rPr>
        <sz val="10"/>
        <color theme="1"/>
        <rFont val="MS sans serif"/>
        <family val="2"/>
      </rPr>
      <t>Wisconsin</t>
    </r>
  </si>
  <si>
    <r>
      <t>.</t>
    </r>
    <r>
      <rPr>
        <sz val="10"/>
        <color theme="1"/>
        <rFont val="MS sans serif"/>
        <family val="2"/>
      </rPr>
      <t>Wyoming</t>
    </r>
  </si>
  <si>
    <t>Note: The estimates are based on the 2010 Census and reflect changes to the April 1, 2010 population due to the Count Question Resolution program and geographic program revisions. See Geographic Terms and Definitions at http://www.census.gov/programs-surveys/popest/guidance-geographies/terms-and-definitions.html for a list of the states that are included in each region.  All geographic boundaries for the 2016 population estimates series except statistical area delineations are as of January 1, 2016.  For population estimates methodology statements, see http://www.census.gov/programs-surveys/popest/technical-documentation/methodology.html.</t>
  </si>
  <si>
    <t>Suggested Citation:</t>
  </si>
  <si>
    <t>Table 1. Annual Estimates of the Resident Population for the United States, Regions, States, and Puerto Rico: April 1, 2010 to July 1, 2016 (NST-EST2016-01)</t>
  </si>
  <si>
    <t>Source: U.S. Census Bureau, Population Division</t>
  </si>
  <si>
    <t>Release Date: December 2016</t>
  </si>
  <si>
    <t>Table 2. Cumulative Estimates of Resident Population Change for the United States, Regions, States, and Puerto Rico and Region and State Rankings: April 1, 2010 to July 1, 2016 (NST-EST2016-02)</t>
  </si>
  <si>
    <t>Note: The estimates are based on the 2010 Census and reflect changes to the April 1, 2010 population due to the Count Question Resolution program and geographic program revisions.  See Geographic Terms and Definitions at http://www.census.gov/programs-surveys/popest/guidance-geographies/terms-and-definitions.html for a list of the states that are included in each region. All geographic boundaries for the 2016 population estimates series except statistical area delineations are as of January 1, 2016.  For population estimates methodology statements, see http://www.census.gov/programs-surveys/popest/technical-documentation/methodology.html.</t>
  </si>
  <si>
    <t>(X) Not applicable.</t>
  </si>
  <si>
    <t xml:space="preserve">Dash (-) represents zero or rounds to zero. </t>
  </si>
  <si>
    <t>(X)</t>
  </si>
  <si>
    <t>Percent</t>
  </si>
  <si>
    <t>Number</t>
  </si>
  <si>
    <t>April 1, 2010 Estimates Base</t>
  </si>
  <si>
    <t>Change, 2010 to 2016</t>
  </si>
  <si>
    <t xml:space="preserve">Population Estimate </t>
  </si>
  <si>
    <t>National Ranking of Regions and States</t>
  </si>
  <si>
    <r>
      <t>.</t>
    </r>
    <r>
      <rPr>
        <b/>
        <sz val="10"/>
        <color theme="1"/>
        <rFont val="MS sans serif"/>
        <family val="2"/>
      </rPr>
      <t>Geographic Area</t>
    </r>
  </si>
  <si>
    <t>Table 2. Cumulative Estimates of Resident Population Change for the United States, Regions, States, and Puerto Rico
and Region and State Rankings: April 1, 2010 to July 1, 2016</t>
  </si>
  <si>
    <t>table with row headers in column A and column headers in rows 3 through 5. (leading dots indicate sub-parts)</t>
  </si>
  <si>
    <t>Table 3. Estimates of Resident Population Change for the United States, Regions, States, and Puerto Rico and Region and State Rankings: July 1, 2015 to July 1, 2016 (NST-EST2016-03)</t>
  </si>
  <si>
    <t xml:space="preserve">(X) Not applicable.  </t>
  </si>
  <si>
    <t>-</t>
  </si>
  <si>
    <t>Change, 2015 to 2016</t>
  </si>
  <si>
    <t>Population Estimate 
(as of July 1)</t>
  </si>
  <si>
    <t>Table 3. Estimates of Resident Population Change for the United States, Regions, States, and Puerto Rico
and Region and State Rankings: July 1, 2015 to July 1, 2016</t>
  </si>
  <si>
    <t>Table 4. Cumulative Estimates of the Components of Resident Population Change for the United States, Regions, States, and Puerto Rico: April 1, 2010 to July 1, 2016 (NST-EST2016-04)</t>
  </si>
  <si>
    <r>
      <t>2</t>
    </r>
    <r>
      <rPr>
        <sz val="8"/>
        <rFont val="arial"/>
        <family val="2"/>
      </rPr>
      <t xml:space="preserve"> Net international migration for the United States includes the international migration of both native and foreign-born populations.  Specifically, it includes: (a) the net international migration of the foreign born, (b) the net migration between the United States and Puerto Rico, (c) the net migration of natives to and from the United States, and (d) the net movement of the Armed Forces population between the United States and overseas.  Net international migration for Puerto Rico includes the migration of native and foreign-born populations between the United States and Puerto Rico.</t>
    </r>
  </si>
  <si>
    <r>
      <t>1</t>
    </r>
    <r>
      <rPr>
        <sz val="8"/>
        <rFont val="arial"/>
        <family val="2"/>
      </rPr>
      <t xml:space="preserve"> Total population change includes a residual. This residual represents the change in population that cannot be attributed to any specific demographic component. See Population Estimates Terms and Definitions at http://www.census.gov/programs-surveys/popest/about/glossary.html.</t>
    </r>
  </si>
  <si>
    <t xml:space="preserve">(X) Not applicable. </t>
  </si>
  <si>
    <t>Domestic</t>
  </si>
  <si>
    <r>
      <t>International</t>
    </r>
    <r>
      <rPr>
        <b/>
        <vertAlign val="superscript"/>
        <sz val="10"/>
        <color theme="1"/>
        <rFont val="MS sans serif"/>
        <family val="2"/>
      </rPr>
      <t>2</t>
    </r>
  </si>
  <si>
    <t>Total</t>
  </si>
  <si>
    <t>Deaths</t>
  </si>
  <si>
    <t>Births</t>
  </si>
  <si>
    <t>Net Migration</t>
  </si>
  <si>
    <t>Vital Events</t>
  </si>
  <si>
    <t>Natural Increase</t>
  </si>
  <si>
    <r>
      <t>Total Population Change</t>
    </r>
    <r>
      <rPr>
        <b/>
        <vertAlign val="superscript"/>
        <sz val="10"/>
        <color theme="1"/>
        <rFont val="MS sans serif"/>
        <family val="2"/>
      </rPr>
      <t>1</t>
    </r>
  </si>
  <si>
    <t>Table 4. Cumulative Estimates of the Components of Resident Population Change for the United States, Regions,
States, and Puerto Rico: April 1, 2010 to July 1, 2016</t>
  </si>
  <si>
    <t>Table 5. Estimates of the Components of Resident Population Change for the United States, Regions, States, and Puerto Rico: July 1, 2015 to July 1, 2016 
(NST-EST2016-05)</t>
  </si>
  <si>
    <t>Table 5. Estimates of the Components of Resident Population Change for the United States, Regions,
States, and Puerto Rico: July 1, 2015 to July 1, 2016</t>
  </si>
  <si>
    <r>
      <t>Table 6. Estimates of the Annual Rates</t>
    </r>
    <r>
      <rPr>
        <b/>
        <vertAlign val="superscript"/>
        <sz val="8"/>
        <color theme="1"/>
        <rFont val="arial"/>
        <family val="2"/>
      </rPr>
      <t xml:space="preserve"> </t>
    </r>
    <r>
      <rPr>
        <b/>
        <sz val="8"/>
        <color theme="1"/>
        <rFont val="arial"/>
        <family val="2"/>
      </rPr>
      <t>of the Components of Resident Population Change for the United States, Regions, States, and Puerto Rico: July 1, 2015 to July 1, 2016 (NST-EST2016-06)</t>
    </r>
  </si>
  <si>
    <t>Note: The estimates are based on the 2010 Census and reflect changes to the April 1, 2010 population due to the Count Question Resolution program and geographic program revisions.  See Geographic Terms and Definitions at http://www.census.gov/programs-surveys/popest/guidance-geographies/terms-and-definitions.html for a list of the states that are included in each region.  All geographic boundaries for the 2016 population estimates series except statistical area delineations are as of January 1, 2016.  For population estimates methodology statements, see http://www.census.gov/programs-surveys/popest/technical-documentation/methodology.html.</t>
  </si>
  <si>
    <r>
      <t>3</t>
    </r>
    <r>
      <rPr>
        <sz val="8"/>
        <rFont val="arial"/>
        <family val="2"/>
      </rPr>
      <t xml:space="preserve"> Net international migration for the United States includes the international migration of both native and foreign-born populations.  Specifically, it includes: (a) the net international migration of the foreign born, (b) the net migration between the United States and Puerto Rico, (c) the net migration of natives to and from the United States, and (d) the net movement of the Armed Forces population between the United States and overseas.  Net international migration for Puerto Rico includes the migration of native and foreign-born populations between the United States and Puerto Rico.</t>
    </r>
  </si>
  <si>
    <r>
      <t>2</t>
    </r>
    <r>
      <rPr>
        <sz val="8"/>
        <rFont val="arial"/>
        <family val="2"/>
      </rPr>
      <t xml:space="preserve"> Rates per 1,000 average population.</t>
    </r>
  </si>
  <si>
    <r>
      <t>International</t>
    </r>
    <r>
      <rPr>
        <b/>
        <vertAlign val="superscript"/>
        <sz val="10"/>
        <color theme="1"/>
        <rFont val="MS sans serif"/>
        <family val="2"/>
      </rPr>
      <t>3</t>
    </r>
  </si>
  <si>
    <r>
      <t>Net Migration</t>
    </r>
    <r>
      <rPr>
        <b/>
        <vertAlign val="superscript"/>
        <sz val="10"/>
        <color theme="1"/>
        <rFont val="MS sans serif"/>
        <family val="2"/>
      </rPr>
      <t>2</t>
    </r>
  </si>
  <si>
    <r>
      <t>Vital Events</t>
    </r>
    <r>
      <rPr>
        <b/>
        <vertAlign val="superscript"/>
        <sz val="10"/>
        <color theme="1"/>
        <rFont val="MS sans serif"/>
        <family val="2"/>
      </rPr>
      <t>2</t>
    </r>
  </si>
  <si>
    <r>
      <t>Natural
Increase</t>
    </r>
    <r>
      <rPr>
        <b/>
        <vertAlign val="superscript"/>
        <sz val="10"/>
        <color theme="1"/>
        <rFont val="MS sans serif"/>
        <family val="2"/>
      </rPr>
      <t>2</t>
    </r>
  </si>
  <si>
    <r>
      <t>Table 6. Estimates of the Annual Rates</t>
    </r>
    <r>
      <rPr>
        <b/>
        <vertAlign val="superscript"/>
        <sz val="10"/>
        <rFont val="MS sans serif"/>
        <family val="2"/>
      </rPr>
      <t xml:space="preserve"> </t>
    </r>
    <r>
      <rPr>
        <b/>
        <sz val="10"/>
        <rFont val="MS sans serif"/>
        <family val="2"/>
      </rPr>
      <t>of the Components of Resident Population Change for the United States,
Regions, States, and Puerto Rico: July 1, 2015 to July 1, 2016</t>
    </r>
  </si>
  <si>
    <t>% Change per year in 2010s</t>
  </si>
  <si>
    <t>2010s growth rate extrapolated</t>
  </si>
  <si>
    <t>2016 vintage</t>
  </si>
  <si>
    <t>Ranking of Nat. Increase</t>
  </si>
  <si>
    <t>Ranking of Births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</si>
</sst>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m\ d\,\ yyyy"/>
    <numFmt numFmtId="165" formatCode="0.0"/>
    <numFmt numFmtId="166" formatCode="[$-409]mmmm\ d\,\ yyyy;@"/>
  </numFmts>
  <fonts count="16" x14ac:knownFonts="1">
    <font>
      <sz val="11"/>
      <color theme="1"/>
      <name val="Calibri"/>
      <family val="2"/>
      <scheme val="minor"/>
    </font>
    <font>
      <sz val="11"/>
      <color theme="1"/>
      <name val="Arial"/>
      <family val="2"/>
    </font>
    <font>
      <b/>
      <sz val="11"/>
      <color theme="1"/>
      <name val="Calibri"/>
      <family val="2"/>
      <scheme val="minor"/>
    </font>
    <font>
      <sz val="10"/>
      <color indexed="9"/>
      <name val="MS sans serif"/>
      <family val="2"/>
    </font>
    <font>
      <b/>
      <sz val="10"/>
      <name val="MS sans serif"/>
      <family val="2"/>
    </font>
    <font>
      <sz val="10"/>
      <color theme="1"/>
      <name val="MS sans serif"/>
      <family val="2"/>
    </font>
    <font>
      <b/>
      <sz val="10"/>
      <color theme="1"/>
      <name val="MS sans serif"/>
      <family val="2"/>
    </font>
    <font>
      <sz val="8"/>
      <name val="arial"/>
      <family val="2"/>
    </font>
    <font>
      <b/>
      <sz val="8"/>
      <color theme="1"/>
      <name val="arial"/>
      <family val="2"/>
    </font>
    <font>
      <b/>
      <sz val="10"/>
      <color indexed="9"/>
      <name val="MS sans serif"/>
      <family val="2"/>
    </font>
    <font>
      <vertAlign val="superscript"/>
      <sz val="8"/>
      <name val="arial"/>
      <family val="2"/>
    </font>
    <font>
      <b/>
      <vertAlign val="superscript"/>
      <sz val="10"/>
      <color theme="1"/>
      <name val="MS sans serif"/>
      <family val="2"/>
    </font>
    <font>
      <b/>
      <vertAlign val="superscript"/>
      <sz val="8"/>
      <color theme="1"/>
      <name val="arial"/>
      <family val="2"/>
    </font>
    <font>
      <b/>
      <vertAlign val="superscript"/>
      <sz val="10"/>
      <name val="MS sans serif"/>
      <family val="2"/>
    </font>
    <font>
      <b/>
      <sz val="10"/>
      <color theme="1"/>
      <name val="Arial"/>
      <family val="2"/>
    </font>
    <font>
      <b/>
      <sz val="11"/>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style="thin">
        <color auto="1"/>
      </left>
      <right/>
      <top style="thin">
        <color indexed="64"/>
      </top>
      <bottom/>
      <diagonal/>
    </border>
    <border>
      <left style="thin">
        <color auto="1"/>
      </left>
      <right/>
      <top/>
      <bottom/>
      <diagonal/>
    </border>
    <border>
      <left style="thin">
        <color auto="1"/>
      </left>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style="thin">
        <color indexed="64"/>
      </top>
      <bottom style="thin">
        <color indexed="64"/>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auto="1"/>
      </right>
      <top style="thin">
        <color indexed="64"/>
      </top>
      <bottom/>
      <diagonal/>
    </border>
  </borders>
  <cellStyleXfs count="1">
    <xf numFmtId="0" fontId="0" fillId="0" borderId="0"/>
  </cellStyleXfs>
  <cellXfs count="70">
    <xf numFmtId="0" fontId="0" fillId="0" borderId="0" xfId="0"/>
    <xf numFmtId="0" fontId="0" fillId="0" borderId="0" xfId="0" applyProtection="1">
      <protection locked="0"/>
    </xf>
    <xf numFmtId="0" fontId="0" fillId="2" borderId="0" xfId="0" applyFill="1" applyProtection="1">
      <protection locked="0"/>
    </xf>
    <xf numFmtId="0" fontId="2" fillId="0" borderId="0" xfId="0" applyFont="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8" xfId="0" applyFont="1" applyBorder="1" applyAlignment="1" applyProtection="1">
      <alignment horizontal="left" indent="1"/>
      <protection locked="0"/>
    </xf>
    <xf numFmtId="3" fontId="5" fillId="0" borderId="8" xfId="0" applyNumberFormat="1" applyFont="1" applyBorder="1" applyAlignment="1" applyProtection="1">
      <alignment horizontal="right"/>
      <protection locked="0"/>
    </xf>
    <xf numFmtId="0" fontId="6" fillId="0" borderId="14" xfId="0" applyFont="1" applyBorder="1" applyAlignment="1" applyProtection="1">
      <alignment horizontal="left" indent="1"/>
      <protection locked="0"/>
    </xf>
    <xf numFmtId="3" fontId="5" fillId="0" borderId="14" xfId="0" applyNumberFormat="1" applyFont="1" applyBorder="1" applyAlignment="1" applyProtection="1">
      <alignment horizontal="right"/>
      <protection locked="0"/>
    </xf>
    <xf numFmtId="0" fontId="6" fillId="0" borderId="13" xfId="0" applyFont="1" applyBorder="1" applyAlignment="1" applyProtection="1">
      <alignment horizontal="left" indent="1"/>
      <protection locked="0"/>
    </xf>
    <xf numFmtId="3" fontId="5" fillId="0" borderId="13" xfId="0" applyNumberFormat="1" applyFont="1" applyBorder="1" applyAlignment="1" applyProtection="1">
      <alignment horizontal="right"/>
      <protection locked="0"/>
    </xf>
    <xf numFmtId="0" fontId="3" fillId="0" borderId="14" xfId="0" applyFont="1" applyBorder="1" applyProtection="1">
      <protection locked="0"/>
    </xf>
    <xf numFmtId="0" fontId="6" fillId="0" borderId="14" xfId="0" applyFont="1" applyBorder="1" applyProtection="1">
      <protection locked="0"/>
    </xf>
    <xf numFmtId="0" fontId="8" fillId="3" borderId="3" xfId="0" applyFont="1" applyFill="1" applyBorder="1" applyAlignment="1" applyProtection="1">
      <protection locked="0"/>
    </xf>
    <xf numFmtId="0" fontId="8" fillId="3" borderId="1" xfId="0" applyFont="1" applyFill="1" applyBorder="1" applyAlignment="1"/>
    <xf numFmtId="0" fontId="8" fillId="3" borderId="15" xfId="0" applyFont="1" applyFill="1" applyBorder="1" applyAlignment="1"/>
    <xf numFmtId="0" fontId="8" fillId="3" borderId="4" xfId="0" applyFont="1" applyFill="1" applyBorder="1" applyAlignment="1" applyProtection="1">
      <alignment wrapText="1"/>
      <protection locked="0"/>
    </xf>
    <xf numFmtId="0" fontId="8" fillId="3" borderId="0" xfId="0" applyFont="1" applyFill="1" applyBorder="1" applyAlignment="1"/>
    <xf numFmtId="0" fontId="8" fillId="3" borderId="10" xfId="0" applyFont="1" applyFill="1" applyBorder="1" applyAlignment="1"/>
    <xf numFmtId="0" fontId="8" fillId="3" borderId="6" xfId="0" applyFont="1" applyFill="1" applyBorder="1" applyAlignment="1" applyProtection="1">
      <protection locked="0"/>
    </xf>
    <xf numFmtId="0" fontId="8" fillId="3" borderId="7" xfId="0" applyFont="1" applyFill="1" applyBorder="1" applyAlignment="1"/>
    <xf numFmtId="0" fontId="8" fillId="3" borderId="11" xfId="0" applyFont="1" applyFill="1" applyBorder="1" applyAlignment="1"/>
    <xf numFmtId="0" fontId="3" fillId="2" borderId="0" xfId="0" applyFont="1" applyFill="1" applyAlignment="1" applyProtection="1">
      <alignment horizontal="center" vertical="center"/>
      <protection locked="0"/>
    </xf>
    <xf numFmtId="0" fontId="4" fillId="2" borderId="8" xfId="0" applyFont="1" applyFill="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6" fillId="0" borderId="12" xfId="0" applyFont="1" applyBorder="1" applyAlignment="1" applyProtection="1">
      <alignment horizontal="center" vertical="center"/>
      <protection locked="0"/>
    </xf>
    <xf numFmtId="0" fontId="5" fillId="0" borderId="13" xfId="0" applyFont="1" applyBorder="1" applyAlignment="1" applyProtection="1">
      <alignment vertical="center"/>
      <protection locked="0"/>
    </xf>
    <xf numFmtId="0" fontId="6" fillId="2" borderId="8"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4" fontId="6" fillId="2" borderId="8" xfId="0" applyNumberFormat="1" applyFont="1" applyFill="1" applyBorder="1" applyAlignment="1" applyProtection="1">
      <alignment horizontal="center" vertical="center" wrapText="1"/>
      <protection locked="0"/>
    </xf>
    <xf numFmtId="0" fontId="7" fillId="0" borderId="5" xfId="0" applyFont="1" applyBorder="1" applyAlignment="1" applyProtection="1">
      <alignment wrapText="1"/>
      <protection locked="0"/>
    </xf>
    <xf numFmtId="0" fontId="7" fillId="0" borderId="2" xfId="0" applyFont="1" applyBorder="1" applyAlignment="1">
      <alignment wrapText="1"/>
    </xf>
    <xf numFmtId="0" fontId="7" fillId="0" borderId="9" xfId="0" applyFont="1" applyBorder="1" applyAlignment="1">
      <alignment wrapText="1"/>
    </xf>
    <xf numFmtId="0" fontId="7" fillId="0" borderId="8" xfId="0" applyFont="1" applyBorder="1" applyAlignment="1">
      <alignment wrapText="1"/>
    </xf>
    <xf numFmtId="0" fontId="7" fillId="0" borderId="8" xfId="0" applyFont="1" applyBorder="1" applyAlignment="1" applyProtection="1">
      <alignment wrapText="1"/>
      <protection locked="0"/>
    </xf>
    <xf numFmtId="165" fontId="5" fillId="0" borderId="14" xfId="0" applyNumberFormat="1" applyFont="1" applyBorder="1" applyAlignment="1" applyProtection="1">
      <alignment horizontal="right"/>
      <protection locked="0"/>
    </xf>
    <xf numFmtId="165" fontId="5" fillId="0" borderId="13" xfId="0" applyNumberFormat="1" applyFont="1" applyBorder="1" applyAlignment="1" applyProtection="1">
      <alignment horizontal="right"/>
      <protection locked="0"/>
    </xf>
    <xf numFmtId="165" fontId="5" fillId="0" borderId="8" xfId="0" applyNumberFormat="1" applyFont="1" applyBorder="1" applyAlignment="1" applyProtection="1">
      <alignment horizontal="right"/>
      <protection locked="0"/>
    </xf>
    <xf numFmtId="0" fontId="2" fillId="0" borderId="0" xfId="0" applyFont="1" applyAlignment="1" applyProtection="1">
      <alignment horizontal="center" vertical="center" wrapText="1"/>
      <protection locked="0"/>
    </xf>
    <xf numFmtId="166" fontId="6" fillId="0" borderId="8"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6" fillId="0" borderId="13" xfId="0" applyFont="1" applyBorder="1" applyProtection="1">
      <protection locked="0"/>
    </xf>
    <xf numFmtId="0" fontId="6" fillId="0" borderId="8" xfId="0" applyFont="1" applyBorder="1" applyAlignment="1" applyProtection="1">
      <alignment horizontal="center" vertical="center"/>
      <protection locked="0"/>
    </xf>
    <xf numFmtId="0" fontId="0" fillId="0" borderId="10" xfId="0" applyBorder="1" applyProtection="1">
      <protection locked="0"/>
    </xf>
    <xf numFmtId="0" fontId="0" fillId="0" borderId="0" xfId="0" applyBorder="1" applyProtection="1">
      <protection locked="0"/>
    </xf>
    <xf numFmtId="0" fontId="10" fillId="0" borderId="8" xfId="0" applyFont="1" applyBorder="1" applyAlignment="1" applyProtection="1">
      <alignment wrapText="1"/>
      <protection locked="0"/>
    </xf>
    <xf numFmtId="0" fontId="7" fillId="0" borderId="15" xfId="0" applyFont="1" applyBorder="1" applyAlignment="1">
      <alignment wrapText="1"/>
    </xf>
    <xf numFmtId="0" fontId="7" fillId="0" borderId="1" xfId="0" applyFont="1" applyBorder="1" applyAlignment="1">
      <alignment wrapText="1"/>
    </xf>
    <xf numFmtId="0" fontId="7" fillId="0" borderId="3" xfId="0" applyFont="1" applyBorder="1" applyAlignment="1" applyProtection="1">
      <alignment wrapText="1"/>
      <protection locked="0"/>
    </xf>
    <xf numFmtId="0" fontId="3" fillId="4" borderId="14" xfId="0" applyFont="1" applyFill="1" applyBorder="1" applyProtection="1">
      <protection locked="0"/>
    </xf>
    <xf numFmtId="3" fontId="5" fillId="5" borderId="14" xfId="0" applyNumberFormat="1" applyFont="1" applyFill="1" applyBorder="1" applyAlignment="1" applyProtection="1">
      <alignment horizontal="right"/>
      <protection locked="0"/>
    </xf>
    <xf numFmtId="2" fontId="5" fillId="0" borderId="14" xfId="0" applyNumberFormat="1" applyFont="1" applyBorder="1" applyAlignment="1" applyProtection="1">
      <alignment horizontal="right"/>
      <protection locked="0"/>
    </xf>
    <xf numFmtId="0" fontId="3" fillId="6" borderId="14" xfId="0" applyFont="1" applyFill="1" applyBorder="1" applyProtection="1">
      <protection locked="0"/>
    </xf>
    <xf numFmtId="0" fontId="3" fillId="7" borderId="14" xfId="0" applyFont="1" applyFill="1" applyBorder="1" applyProtection="1">
      <protection locked="0"/>
    </xf>
    <xf numFmtId="3" fontId="5" fillId="8" borderId="14" xfId="0" applyNumberFormat="1" applyFont="1" applyFill="1" applyBorder="1" applyAlignment="1" applyProtection="1">
      <alignment horizontal="right"/>
      <protection locked="0"/>
    </xf>
    <xf numFmtId="2" fontId="5" fillId="0" borderId="8" xfId="0" applyNumberFormat="1" applyFont="1" applyBorder="1" applyAlignment="1" applyProtection="1">
      <alignment horizontal="right"/>
      <protection locked="0"/>
    </xf>
    <xf numFmtId="2" fontId="5" fillId="0" borderId="13" xfId="0" applyNumberFormat="1" applyFont="1" applyBorder="1" applyAlignment="1" applyProtection="1">
      <alignment horizontal="right"/>
      <protection locked="0"/>
    </xf>
    <xf numFmtId="0" fontId="14" fillId="0" borderId="0" xfId="0" applyFont="1" applyAlignment="1" applyProtection="1">
      <alignment horizontal="center" vertical="center" wrapText="1"/>
      <protection locked="0"/>
    </xf>
    <xf numFmtId="2" fontId="1" fillId="0" borderId="0" xfId="0" applyNumberFormat="1" applyFont="1" applyProtection="1">
      <protection locked="0"/>
    </xf>
    <xf numFmtId="165" fontId="1" fillId="0" borderId="0" xfId="0" applyNumberFormat="1" applyFont="1" applyAlignment="1" applyProtection="1">
      <alignment horizontal="right"/>
      <protection locked="0"/>
    </xf>
    <xf numFmtId="0" fontId="15"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wrapText="1"/>
      <protection locked="0"/>
    </xf>
    <xf numFmtId="0" fontId="0" fillId="0" borderId="0" xfId="0" applyFont="1" applyProtection="1">
      <protection locked="0"/>
    </xf>
    <xf numFmtId="165" fontId="5" fillId="5" borderId="14" xfId="0" applyNumberFormat="1" applyFont="1" applyFill="1" applyBorder="1" applyAlignment="1" applyProtection="1">
      <alignment horizontal="righ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67"/>
  <sheetViews>
    <sheetView tabSelected="1" workbookViewId="0">
      <pane xSplit="1" ySplit="5" topLeftCell="B20" activePane="bottomRight" state="frozen"/>
      <selection pane="topRight" activeCell="B1" sqref="B1"/>
      <selection pane="bottomLeft" activeCell="A6" sqref="A6"/>
      <selection pane="bottomRight" activeCell="K35" sqref="K35"/>
    </sheetView>
  </sheetViews>
  <sheetFormatPr defaultRowHeight="15" x14ac:dyDescent="0.25"/>
  <cols>
    <col min="1" max="1" width="28.7109375" style="1" customWidth="1"/>
    <col min="2" max="10" width="14.7109375" style="1" customWidth="1"/>
    <col min="11" max="16384" width="9.140625" style="1"/>
  </cols>
  <sheetData>
    <row r="1" spans="1:10" ht="2.25" customHeight="1" x14ac:dyDescent="0.25">
      <c r="A1" s="22" t="s">
        <v>6</v>
      </c>
      <c r="B1" s="22"/>
      <c r="C1" s="22"/>
      <c r="D1" s="22"/>
      <c r="E1" s="22"/>
      <c r="F1" s="22"/>
      <c r="G1" s="22"/>
      <c r="H1" s="22"/>
      <c r="I1" s="22"/>
      <c r="J1" s="22"/>
    </row>
    <row r="2" spans="1:10" ht="25.5" customHeight="1" x14ac:dyDescent="0.25">
      <c r="A2" s="23" t="s">
        <v>7</v>
      </c>
      <c r="B2" s="24"/>
      <c r="C2" s="24"/>
      <c r="D2" s="24"/>
      <c r="E2" s="24"/>
      <c r="F2" s="24"/>
      <c r="G2" s="24"/>
      <c r="H2" s="24"/>
      <c r="I2" s="24"/>
      <c r="J2" s="24"/>
    </row>
    <row r="3" spans="1:10" s="2" customFormat="1" x14ac:dyDescent="0.25">
      <c r="A3" s="25" t="s">
        <v>8</v>
      </c>
      <c r="B3" s="29">
        <v>40269</v>
      </c>
      <c r="C3" s="28"/>
      <c r="D3" s="27" t="s">
        <v>11</v>
      </c>
      <c r="E3" s="28"/>
      <c r="F3" s="28"/>
      <c r="G3" s="28"/>
      <c r="H3" s="28"/>
      <c r="I3" s="28"/>
      <c r="J3" s="28"/>
    </row>
    <row r="4" spans="1:10" s="3" customFormat="1" ht="25.5" x14ac:dyDescent="0.25">
      <c r="A4" s="26"/>
      <c r="B4" s="4" t="s">
        <v>9</v>
      </c>
      <c r="C4" s="4" t="s">
        <v>10</v>
      </c>
      <c r="D4" s="4">
        <v>2010</v>
      </c>
      <c r="E4" s="4">
        <v>2011</v>
      </c>
      <c r="F4" s="4">
        <v>2012</v>
      </c>
      <c r="G4" s="4">
        <v>2013</v>
      </c>
      <c r="H4" s="4">
        <v>2014</v>
      </c>
      <c r="I4" s="4">
        <v>2015</v>
      </c>
      <c r="J4" s="4">
        <v>2016</v>
      </c>
    </row>
    <row r="5" spans="1:10" x14ac:dyDescent="0.25">
      <c r="A5" s="5" t="s">
        <v>0</v>
      </c>
      <c r="B5" s="6">
        <v>308745538</v>
      </c>
      <c r="C5" s="6">
        <v>308758105</v>
      </c>
      <c r="D5" s="6">
        <v>309348193</v>
      </c>
      <c r="E5" s="6">
        <v>311663358</v>
      </c>
      <c r="F5" s="6">
        <v>313998379</v>
      </c>
      <c r="G5" s="6">
        <v>316204908</v>
      </c>
      <c r="H5" s="6">
        <v>318563456</v>
      </c>
      <c r="I5" s="6">
        <v>320896618</v>
      </c>
      <c r="J5" s="6">
        <v>323127513</v>
      </c>
    </row>
    <row r="6" spans="1:10" x14ac:dyDescent="0.25">
      <c r="A6" s="7" t="s">
        <v>1</v>
      </c>
      <c r="B6" s="8">
        <v>55317240</v>
      </c>
      <c r="C6" s="8">
        <v>55318353</v>
      </c>
      <c r="D6" s="8">
        <v>55388056</v>
      </c>
      <c r="E6" s="8">
        <v>55632766</v>
      </c>
      <c r="F6" s="8">
        <v>55829059</v>
      </c>
      <c r="G6" s="8">
        <v>55988771</v>
      </c>
      <c r="H6" s="8">
        <v>56116791</v>
      </c>
      <c r="I6" s="8">
        <v>56184737</v>
      </c>
      <c r="J6" s="8">
        <v>56209510</v>
      </c>
    </row>
    <row r="7" spans="1:10" x14ac:dyDescent="0.25">
      <c r="A7" s="7" t="s">
        <v>2</v>
      </c>
      <c r="B7" s="8">
        <v>66927001</v>
      </c>
      <c r="C7" s="8">
        <v>66929825</v>
      </c>
      <c r="D7" s="8">
        <v>66978602</v>
      </c>
      <c r="E7" s="8">
        <v>67153331</v>
      </c>
      <c r="F7" s="8">
        <v>67332320</v>
      </c>
      <c r="G7" s="8">
        <v>67543948</v>
      </c>
      <c r="H7" s="8">
        <v>67726368</v>
      </c>
      <c r="I7" s="8">
        <v>67838387</v>
      </c>
      <c r="J7" s="8">
        <v>67941429</v>
      </c>
    </row>
    <row r="8" spans="1:10" x14ac:dyDescent="0.25">
      <c r="A8" s="7" t="s">
        <v>3</v>
      </c>
      <c r="B8" s="8">
        <v>114555744</v>
      </c>
      <c r="C8" s="8">
        <v>114563005</v>
      </c>
      <c r="D8" s="8">
        <v>114863114</v>
      </c>
      <c r="E8" s="8">
        <v>116061801</v>
      </c>
      <c r="F8" s="8">
        <v>117299171</v>
      </c>
      <c r="G8" s="8">
        <v>118424320</v>
      </c>
      <c r="H8" s="8">
        <v>119696311</v>
      </c>
      <c r="I8" s="8">
        <v>121039206</v>
      </c>
      <c r="J8" s="8">
        <v>122319574</v>
      </c>
    </row>
    <row r="9" spans="1:10" x14ac:dyDescent="0.25">
      <c r="A9" s="9" t="s">
        <v>4</v>
      </c>
      <c r="B9" s="10">
        <v>71945553</v>
      </c>
      <c r="C9" s="10">
        <v>71946922</v>
      </c>
      <c r="D9" s="10">
        <v>72118421</v>
      </c>
      <c r="E9" s="10">
        <v>72815460</v>
      </c>
      <c r="F9" s="10">
        <v>73537829</v>
      </c>
      <c r="G9" s="10">
        <v>74247869</v>
      </c>
      <c r="H9" s="10">
        <v>75023986</v>
      </c>
      <c r="I9" s="10">
        <v>75834288</v>
      </c>
      <c r="J9" s="10">
        <v>76657000</v>
      </c>
    </row>
    <row r="10" spans="1:10" x14ac:dyDescent="0.25">
      <c r="A10" s="11" t="s">
        <v>12</v>
      </c>
      <c r="B10" s="8">
        <v>4779736</v>
      </c>
      <c r="C10" s="8">
        <v>4780131</v>
      </c>
      <c r="D10" s="8">
        <v>4785492</v>
      </c>
      <c r="E10" s="8">
        <v>4799918</v>
      </c>
      <c r="F10" s="8">
        <v>4815960</v>
      </c>
      <c r="G10" s="8">
        <v>4829479</v>
      </c>
      <c r="H10" s="8">
        <v>4843214</v>
      </c>
      <c r="I10" s="8">
        <v>4853875</v>
      </c>
      <c r="J10" s="8">
        <v>4863300</v>
      </c>
    </row>
    <row r="11" spans="1:10" x14ac:dyDescent="0.25">
      <c r="A11" s="11" t="s">
        <v>13</v>
      </c>
      <c r="B11" s="8">
        <v>710231</v>
      </c>
      <c r="C11" s="8">
        <v>710249</v>
      </c>
      <c r="D11" s="8">
        <v>714031</v>
      </c>
      <c r="E11" s="8">
        <v>722713</v>
      </c>
      <c r="F11" s="8">
        <v>731089</v>
      </c>
      <c r="G11" s="8">
        <v>736879</v>
      </c>
      <c r="H11" s="8">
        <v>736705</v>
      </c>
      <c r="I11" s="8">
        <v>737709</v>
      </c>
      <c r="J11" s="8">
        <v>741894</v>
      </c>
    </row>
    <row r="12" spans="1:10" x14ac:dyDescent="0.25">
      <c r="A12" s="11" t="s">
        <v>14</v>
      </c>
      <c r="B12" s="8">
        <v>6392017</v>
      </c>
      <c r="C12" s="8">
        <v>6392301</v>
      </c>
      <c r="D12" s="8">
        <v>6408312</v>
      </c>
      <c r="E12" s="8">
        <v>6467163</v>
      </c>
      <c r="F12" s="8">
        <v>6549634</v>
      </c>
      <c r="G12" s="8">
        <v>6624617</v>
      </c>
      <c r="H12" s="8">
        <v>6719993</v>
      </c>
      <c r="I12" s="8">
        <v>6817565</v>
      </c>
      <c r="J12" s="8">
        <v>6931071</v>
      </c>
    </row>
    <row r="13" spans="1:10" x14ac:dyDescent="0.25">
      <c r="A13" s="11" t="s">
        <v>15</v>
      </c>
      <c r="B13" s="8">
        <v>2915918</v>
      </c>
      <c r="C13" s="8">
        <v>2916025</v>
      </c>
      <c r="D13" s="8">
        <v>2921995</v>
      </c>
      <c r="E13" s="8">
        <v>2939493</v>
      </c>
      <c r="F13" s="8">
        <v>2950685</v>
      </c>
      <c r="G13" s="8">
        <v>2958663</v>
      </c>
      <c r="H13" s="8">
        <v>2966912</v>
      </c>
      <c r="I13" s="8">
        <v>2977853</v>
      </c>
      <c r="J13" s="8">
        <v>2988248</v>
      </c>
    </row>
    <row r="14" spans="1:10" x14ac:dyDescent="0.25">
      <c r="A14" s="11" t="s">
        <v>16</v>
      </c>
      <c r="B14" s="8">
        <v>37253956</v>
      </c>
      <c r="C14" s="8">
        <v>37254522</v>
      </c>
      <c r="D14" s="8">
        <v>37332685</v>
      </c>
      <c r="E14" s="8">
        <v>37676861</v>
      </c>
      <c r="F14" s="8">
        <v>38011074</v>
      </c>
      <c r="G14" s="8">
        <v>38335203</v>
      </c>
      <c r="H14" s="8">
        <v>38680810</v>
      </c>
      <c r="I14" s="8">
        <v>38993940</v>
      </c>
      <c r="J14" s="8">
        <v>39250017</v>
      </c>
    </row>
    <row r="15" spans="1:10" x14ac:dyDescent="0.25">
      <c r="A15" s="11" t="s">
        <v>17</v>
      </c>
      <c r="B15" s="8">
        <v>5029196</v>
      </c>
      <c r="C15" s="8">
        <v>5029324</v>
      </c>
      <c r="D15" s="8">
        <v>5048644</v>
      </c>
      <c r="E15" s="8">
        <v>5118360</v>
      </c>
      <c r="F15" s="8">
        <v>5189867</v>
      </c>
      <c r="G15" s="8">
        <v>5267603</v>
      </c>
      <c r="H15" s="8">
        <v>5349648</v>
      </c>
      <c r="I15" s="8">
        <v>5448819</v>
      </c>
      <c r="J15" s="8">
        <v>5540545</v>
      </c>
    </row>
    <row r="16" spans="1:10" x14ac:dyDescent="0.25">
      <c r="A16" s="11" t="s">
        <v>18</v>
      </c>
      <c r="B16" s="8">
        <v>3574097</v>
      </c>
      <c r="C16" s="8">
        <v>3574114</v>
      </c>
      <c r="D16" s="8">
        <v>3579899</v>
      </c>
      <c r="E16" s="8">
        <v>3589893</v>
      </c>
      <c r="F16" s="8">
        <v>3593795</v>
      </c>
      <c r="G16" s="8">
        <v>3596003</v>
      </c>
      <c r="H16" s="8">
        <v>3591873</v>
      </c>
      <c r="I16" s="8">
        <v>3584730</v>
      </c>
      <c r="J16" s="8">
        <v>3576452</v>
      </c>
    </row>
    <row r="17" spans="1:10" x14ac:dyDescent="0.25">
      <c r="A17" s="11" t="s">
        <v>19</v>
      </c>
      <c r="B17" s="8">
        <v>897934</v>
      </c>
      <c r="C17" s="8">
        <v>897936</v>
      </c>
      <c r="D17" s="8">
        <v>899816</v>
      </c>
      <c r="E17" s="8">
        <v>907924</v>
      </c>
      <c r="F17" s="8">
        <v>916993</v>
      </c>
      <c r="G17" s="8">
        <v>925395</v>
      </c>
      <c r="H17" s="8">
        <v>934948</v>
      </c>
      <c r="I17" s="8">
        <v>944076</v>
      </c>
      <c r="J17" s="8">
        <v>952065</v>
      </c>
    </row>
    <row r="18" spans="1:10" x14ac:dyDescent="0.25">
      <c r="A18" s="11" t="s">
        <v>20</v>
      </c>
      <c r="B18" s="8">
        <v>601723</v>
      </c>
      <c r="C18" s="8">
        <v>601766</v>
      </c>
      <c r="D18" s="8">
        <v>605183</v>
      </c>
      <c r="E18" s="8">
        <v>620477</v>
      </c>
      <c r="F18" s="8">
        <v>635327</v>
      </c>
      <c r="G18" s="8">
        <v>649165</v>
      </c>
      <c r="H18" s="8">
        <v>659005</v>
      </c>
      <c r="I18" s="8">
        <v>670377</v>
      </c>
      <c r="J18" s="8">
        <v>681170</v>
      </c>
    </row>
    <row r="19" spans="1:10" x14ac:dyDescent="0.25">
      <c r="A19" s="11" t="s">
        <v>21</v>
      </c>
      <c r="B19" s="8">
        <v>18801310</v>
      </c>
      <c r="C19" s="8">
        <v>18804592</v>
      </c>
      <c r="D19" s="8">
        <v>18849098</v>
      </c>
      <c r="E19" s="8">
        <v>19096952</v>
      </c>
      <c r="F19" s="8">
        <v>19344156</v>
      </c>
      <c r="G19" s="8">
        <v>19582022</v>
      </c>
      <c r="H19" s="8">
        <v>19888741</v>
      </c>
      <c r="I19" s="8">
        <v>20244914</v>
      </c>
      <c r="J19" s="8">
        <v>20612439</v>
      </c>
    </row>
    <row r="20" spans="1:10" x14ac:dyDescent="0.25">
      <c r="A20" s="11" t="s">
        <v>22</v>
      </c>
      <c r="B20" s="8">
        <v>9687653</v>
      </c>
      <c r="C20" s="8">
        <v>9688680</v>
      </c>
      <c r="D20" s="8">
        <v>9713521</v>
      </c>
      <c r="E20" s="8">
        <v>9811610</v>
      </c>
      <c r="F20" s="8">
        <v>9914668</v>
      </c>
      <c r="G20" s="8">
        <v>9984938</v>
      </c>
      <c r="H20" s="8">
        <v>10087231</v>
      </c>
      <c r="I20" s="8">
        <v>10199398</v>
      </c>
      <c r="J20" s="8">
        <v>10310371</v>
      </c>
    </row>
    <row r="21" spans="1:10" x14ac:dyDescent="0.25">
      <c r="A21" s="11" t="s">
        <v>23</v>
      </c>
      <c r="B21" s="8">
        <v>1360301</v>
      </c>
      <c r="C21" s="8">
        <v>1360301</v>
      </c>
      <c r="D21" s="8">
        <v>1363945</v>
      </c>
      <c r="E21" s="8">
        <v>1377864</v>
      </c>
      <c r="F21" s="8">
        <v>1391820</v>
      </c>
      <c r="G21" s="8">
        <v>1406481</v>
      </c>
      <c r="H21" s="8">
        <v>1416349</v>
      </c>
      <c r="I21" s="8">
        <v>1425157</v>
      </c>
      <c r="J21" s="8">
        <v>1428557</v>
      </c>
    </row>
    <row r="22" spans="1:10" x14ac:dyDescent="0.25">
      <c r="A22" s="11" t="s">
        <v>24</v>
      </c>
      <c r="B22" s="8">
        <v>1567582</v>
      </c>
      <c r="C22" s="8">
        <v>1567650</v>
      </c>
      <c r="D22" s="8">
        <v>1571010</v>
      </c>
      <c r="E22" s="8">
        <v>1584143</v>
      </c>
      <c r="F22" s="8">
        <v>1595911</v>
      </c>
      <c r="G22" s="8">
        <v>1612011</v>
      </c>
      <c r="H22" s="8">
        <v>1633532</v>
      </c>
      <c r="I22" s="8">
        <v>1652828</v>
      </c>
      <c r="J22" s="8">
        <v>1683140</v>
      </c>
    </row>
    <row r="23" spans="1:10" x14ac:dyDescent="0.25">
      <c r="A23" s="11" t="s">
        <v>25</v>
      </c>
      <c r="B23" s="8">
        <v>12830632</v>
      </c>
      <c r="C23" s="8">
        <v>12831574</v>
      </c>
      <c r="D23" s="8">
        <v>12841578</v>
      </c>
      <c r="E23" s="8">
        <v>12860012</v>
      </c>
      <c r="F23" s="8">
        <v>12870798</v>
      </c>
      <c r="G23" s="8">
        <v>12879505</v>
      </c>
      <c r="H23" s="8">
        <v>12867544</v>
      </c>
      <c r="I23" s="8">
        <v>12839047</v>
      </c>
      <c r="J23" s="8">
        <v>12801539</v>
      </c>
    </row>
    <row r="24" spans="1:10" x14ac:dyDescent="0.25">
      <c r="A24" s="11" t="s">
        <v>26</v>
      </c>
      <c r="B24" s="8">
        <v>6483802</v>
      </c>
      <c r="C24" s="8">
        <v>6484136</v>
      </c>
      <c r="D24" s="8">
        <v>6490528</v>
      </c>
      <c r="E24" s="8">
        <v>6516480</v>
      </c>
      <c r="F24" s="8">
        <v>6537743</v>
      </c>
      <c r="G24" s="8">
        <v>6569102</v>
      </c>
      <c r="H24" s="8">
        <v>6595233</v>
      </c>
      <c r="I24" s="8">
        <v>6612768</v>
      </c>
      <c r="J24" s="8">
        <v>6633053</v>
      </c>
    </row>
    <row r="25" spans="1:10" x14ac:dyDescent="0.25">
      <c r="A25" s="58" t="s">
        <v>27</v>
      </c>
      <c r="B25" s="8">
        <v>3046355</v>
      </c>
      <c r="C25" s="8">
        <v>3046869</v>
      </c>
      <c r="D25" s="8">
        <v>3050738</v>
      </c>
      <c r="E25" s="8">
        <v>3065223</v>
      </c>
      <c r="F25" s="8">
        <v>3076310</v>
      </c>
      <c r="G25" s="8">
        <v>3091930</v>
      </c>
      <c r="H25" s="8">
        <v>3108030</v>
      </c>
      <c r="I25" s="8">
        <v>3121997</v>
      </c>
      <c r="J25" s="8">
        <v>3134693</v>
      </c>
    </row>
    <row r="26" spans="1:10" x14ac:dyDescent="0.25">
      <c r="A26" s="59" t="s">
        <v>28</v>
      </c>
      <c r="B26" s="8">
        <v>2853118</v>
      </c>
      <c r="C26" s="8">
        <v>2853129</v>
      </c>
      <c r="D26" s="8">
        <v>2858850</v>
      </c>
      <c r="E26" s="8">
        <v>2869503</v>
      </c>
      <c r="F26" s="8">
        <v>2885262</v>
      </c>
      <c r="G26" s="8">
        <v>2892821</v>
      </c>
      <c r="H26" s="8">
        <v>2899360</v>
      </c>
      <c r="I26" s="8">
        <v>2906721</v>
      </c>
      <c r="J26" s="8">
        <v>2907289</v>
      </c>
    </row>
    <row r="27" spans="1:10" x14ac:dyDescent="0.25">
      <c r="A27" s="11" t="s">
        <v>29</v>
      </c>
      <c r="B27" s="8">
        <v>4339367</v>
      </c>
      <c r="C27" s="8">
        <v>4339344</v>
      </c>
      <c r="D27" s="8">
        <v>4348662</v>
      </c>
      <c r="E27" s="8">
        <v>4369354</v>
      </c>
      <c r="F27" s="8">
        <v>4384799</v>
      </c>
      <c r="G27" s="8">
        <v>4400477</v>
      </c>
      <c r="H27" s="8">
        <v>4413057</v>
      </c>
      <c r="I27" s="8">
        <v>4424611</v>
      </c>
      <c r="J27" s="8">
        <v>4436974</v>
      </c>
    </row>
    <row r="28" spans="1:10" x14ac:dyDescent="0.25">
      <c r="A28" s="11" t="s">
        <v>30</v>
      </c>
      <c r="B28" s="8">
        <v>4533372</v>
      </c>
      <c r="C28" s="8">
        <v>4533479</v>
      </c>
      <c r="D28" s="8">
        <v>4544996</v>
      </c>
      <c r="E28" s="8">
        <v>4575404</v>
      </c>
      <c r="F28" s="8">
        <v>4603429</v>
      </c>
      <c r="G28" s="8">
        <v>4626402</v>
      </c>
      <c r="H28" s="8">
        <v>4647880</v>
      </c>
      <c r="I28" s="8">
        <v>4668960</v>
      </c>
      <c r="J28" s="8">
        <v>4681666</v>
      </c>
    </row>
    <row r="29" spans="1:10" x14ac:dyDescent="0.25">
      <c r="A29" s="11" t="s">
        <v>31</v>
      </c>
      <c r="B29" s="8">
        <v>1328361</v>
      </c>
      <c r="C29" s="8">
        <v>1328364</v>
      </c>
      <c r="D29" s="8">
        <v>1327730</v>
      </c>
      <c r="E29" s="8">
        <v>1328231</v>
      </c>
      <c r="F29" s="8">
        <v>1328895</v>
      </c>
      <c r="G29" s="8">
        <v>1329076</v>
      </c>
      <c r="H29" s="8">
        <v>1330719</v>
      </c>
      <c r="I29" s="8">
        <v>1329453</v>
      </c>
      <c r="J29" s="8">
        <v>1331479</v>
      </c>
    </row>
    <row r="30" spans="1:10" x14ac:dyDescent="0.25">
      <c r="A30" s="11" t="s">
        <v>32</v>
      </c>
      <c r="B30" s="8">
        <v>5773552</v>
      </c>
      <c r="C30" s="8">
        <v>5773786</v>
      </c>
      <c r="D30" s="8">
        <v>5788584</v>
      </c>
      <c r="E30" s="8">
        <v>5843603</v>
      </c>
      <c r="F30" s="8">
        <v>5889651</v>
      </c>
      <c r="G30" s="8">
        <v>5931129</v>
      </c>
      <c r="H30" s="8">
        <v>5967295</v>
      </c>
      <c r="I30" s="8">
        <v>5994983</v>
      </c>
      <c r="J30" s="8">
        <v>6016447</v>
      </c>
    </row>
    <row r="31" spans="1:10" x14ac:dyDescent="0.25">
      <c r="A31" s="11" t="s">
        <v>33</v>
      </c>
      <c r="B31" s="8">
        <v>6547629</v>
      </c>
      <c r="C31" s="8">
        <v>6547813</v>
      </c>
      <c r="D31" s="8">
        <v>6565524</v>
      </c>
      <c r="E31" s="8">
        <v>6611923</v>
      </c>
      <c r="F31" s="8">
        <v>6658008</v>
      </c>
      <c r="G31" s="8">
        <v>6706786</v>
      </c>
      <c r="H31" s="8">
        <v>6749911</v>
      </c>
      <c r="I31" s="8">
        <v>6784240</v>
      </c>
      <c r="J31" s="8">
        <v>6811779</v>
      </c>
    </row>
    <row r="32" spans="1:10" x14ac:dyDescent="0.25">
      <c r="A32" s="11" t="s">
        <v>34</v>
      </c>
      <c r="B32" s="8">
        <v>9883640</v>
      </c>
      <c r="C32" s="8">
        <v>9884129</v>
      </c>
      <c r="D32" s="8">
        <v>9877495</v>
      </c>
      <c r="E32" s="8">
        <v>9876213</v>
      </c>
      <c r="F32" s="8">
        <v>9887238</v>
      </c>
      <c r="G32" s="8">
        <v>9898982</v>
      </c>
      <c r="H32" s="8">
        <v>9915767</v>
      </c>
      <c r="I32" s="8">
        <v>9917715</v>
      </c>
      <c r="J32" s="8">
        <v>9928300</v>
      </c>
    </row>
    <row r="33" spans="1:10" x14ac:dyDescent="0.25">
      <c r="A33" s="11" t="s">
        <v>35</v>
      </c>
      <c r="B33" s="8">
        <v>5303925</v>
      </c>
      <c r="C33" s="8">
        <v>5303924</v>
      </c>
      <c r="D33" s="8">
        <v>5311147</v>
      </c>
      <c r="E33" s="8">
        <v>5348562</v>
      </c>
      <c r="F33" s="8">
        <v>5380285</v>
      </c>
      <c r="G33" s="8">
        <v>5418521</v>
      </c>
      <c r="H33" s="8">
        <v>5453109</v>
      </c>
      <c r="I33" s="8">
        <v>5482435</v>
      </c>
      <c r="J33" s="8">
        <v>5519952</v>
      </c>
    </row>
    <row r="34" spans="1:10" x14ac:dyDescent="0.25">
      <c r="A34" s="11" t="s">
        <v>36</v>
      </c>
      <c r="B34" s="8">
        <v>2967297</v>
      </c>
      <c r="C34" s="8">
        <v>2968103</v>
      </c>
      <c r="D34" s="8">
        <v>2970322</v>
      </c>
      <c r="E34" s="8">
        <v>2978162</v>
      </c>
      <c r="F34" s="8">
        <v>2984945</v>
      </c>
      <c r="G34" s="8">
        <v>2990482</v>
      </c>
      <c r="H34" s="8">
        <v>2992400</v>
      </c>
      <c r="I34" s="8">
        <v>2989390</v>
      </c>
      <c r="J34" s="8">
        <v>2988726</v>
      </c>
    </row>
    <row r="35" spans="1:10" x14ac:dyDescent="0.25">
      <c r="A35" s="11" t="s">
        <v>37</v>
      </c>
      <c r="B35" s="8">
        <v>5988927</v>
      </c>
      <c r="C35" s="8">
        <v>5988928</v>
      </c>
      <c r="D35" s="8">
        <v>5996118</v>
      </c>
      <c r="E35" s="8">
        <v>6010717</v>
      </c>
      <c r="F35" s="8">
        <v>6025415</v>
      </c>
      <c r="G35" s="8">
        <v>6042711</v>
      </c>
      <c r="H35" s="8">
        <v>6060930</v>
      </c>
      <c r="I35" s="8">
        <v>6076204</v>
      </c>
      <c r="J35" s="8">
        <v>6093000</v>
      </c>
    </row>
    <row r="36" spans="1:10" x14ac:dyDescent="0.25">
      <c r="A36" s="11" t="s">
        <v>38</v>
      </c>
      <c r="B36" s="8">
        <v>989415</v>
      </c>
      <c r="C36" s="8">
        <v>989414</v>
      </c>
      <c r="D36" s="8">
        <v>990641</v>
      </c>
      <c r="E36" s="8">
        <v>997821</v>
      </c>
      <c r="F36" s="8">
        <v>1005196</v>
      </c>
      <c r="G36" s="8">
        <v>1014314</v>
      </c>
      <c r="H36" s="8">
        <v>1022867</v>
      </c>
      <c r="I36" s="8">
        <v>1032073</v>
      </c>
      <c r="J36" s="8">
        <v>1042520</v>
      </c>
    </row>
    <row r="37" spans="1:10" x14ac:dyDescent="0.25">
      <c r="A37" s="55" t="s">
        <v>39</v>
      </c>
      <c r="B37" s="8">
        <v>1826341</v>
      </c>
      <c r="C37" s="8">
        <v>1826334</v>
      </c>
      <c r="D37" s="8">
        <v>1830051</v>
      </c>
      <c r="E37" s="8">
        <v>1842283</v>
      </c>
      <c r="F37" s="8">
        <v>1855725</v>
      </c>
      <c r="G37" s="8">
        <v>1868559</v>
      </c>
      <c r="H37" s="8">
        <v>1881145</v>
      </c>
      <c r="I37" s="8">
        <v>1893765</v>
      </c>
      <c r="J37" s="8">
        <v>1907116</v>
      </c>
    </row>
    <row r="38" spans="1:10" x14ac:dyDescent="0.25">
      <c r="A38" s="11" t="s">
        <v>40</v>
      </c>
      <c r="B38" s="8">
        <v>2700551</v>
      </c>
      <c r="C38" s="8">
        <v>2700691</v>
      </c>
      <c r="D38" s="8">
        <v>2703284</v>
      </c>
      <c r="E38" s="8">
        <v>2718379</v>
      </c>
      <c r="F38" s="8">
        <v>2752565</v>
      </c>
      <c r="G38" s="8">
        <v>2786464</v>
      </c>
      <c r="H38" s="8">
        <v>2833013</v>
      </c>
      <c r="I38" s="8">
        <v>2883758</v>
      </c>
      <c r="J38" s="8">
        <v>2940058</v>
      </c>
    </row>
    <row r="39" spans="1:10" x14ac:dyDescent="0.25">
      <c r="A39" s="11" t="s">
        <v>41</v>
      </c>
      <c r="B39" s="8">
        <v>1316470</v>
      </c>
      <c r="C39" s="8">
        <v>1316461</v>
      </c>
      <c r="D39" s="8">
        <v>1316872</v>
      </c>
      <c r="E39" s="8">
        <v>1318473</v>
      </c>
      <c r="F39" s="8">
        <v>1321182</v>
      </c>
      <c r="G39" s="8">
        <v>1322687</v>
      </c>
      <c r="H39" s="8">
        <v>1328743</v>
      </c>
      <c r="I39" s="8">
        <v>1330111</v>
      </c>
      <c r="J39" s="8">
        <v>1334795</v>
      </c>
    </row>
    <row r="40" spans="1:10" x14ac:dyDescent="0.25">
      <c r="A40" s="11" t="s">
        <v>42</v>
      </c>
      <c r="B40" s="8">
        <v>8791894</v>
      </c>
      <c r="C40" s="8">
        <v>8791953</v>
      </c>
      <c r="D40" s="8">
        <v>8803729</v>
      </c>
      <c r="E40" s="8">
        <v>8841243</v>
      </c>
      <c r="F40" s="8">
        <v>8873211</v>
      </c>
      <c r="G40" s="8">
        <v>8899162</v>
      </c>
      <c r="H40" s="8">
        <v>8925001</v>
      </c>
      <c r="I40" s="8">
        <v>8935421</v>
      </c>
      <c r="J40" s="8">
        <v>8944469</v>
      </c>
    </row>
    <row r="41" spans="1:10" x14ac:dyDescent="0.25">
      <c r="A41" s="11" t="s">
        <v>43</v>
      </c>
      <c r="B41" s="8">
        <v>2059179</v>
      </c>
      <c r="C41" s="8">
        <v>2059198</v>
      </c>
      <c r="D41" s="8">
        <v>2064756</v>
      </c>
      <c r="E41" s="8">
        <v>2077756</v>
      </c>
      <c r="F41" s="8">
        <v>2083784</v>
      </c>
      <c r="G41" s="8">
        <v>2085193</v>
      </c>
      <c r="H41" s="8">
        <v>2083024</v>
      </c>
      <c r="I41" s="8">
        <v>2080328</v>
      </c>
      <c r="J41" s="8">
        <v>2081015</v>
      </c>
    </row>
    <row r="42" spans="1:10" x14ac:dyDescent="0.25">
      <c r="A42" s="11" t="s">
        <v>44</v>
      </c>
      <c r="B42" s="8">
        <v>19378102</v>
      </c>
      <c r="C42" s="8">
        <v>19378110</v>
      </c>
      <c r="D42" s="8">
        <v>19402640</v>
      </c>
      <c r="E42" s="8">
        <v>19519529</v>
      </c>
      <c r="F42" s="8">
        <v>19602769</v>
      </c>
      <c r="G42" s="8">
        <v>19673546</v>
      </c>
      <c r="H42" s="8">
        <v>19718515</v>
      </c>
      <c r="I42" s="8">
        <v>19747183</v>
      </c>
      <c r="J42" s="8">
        <v>19745289</v>
      </c>
    </row>
    <row r="43" spans="1:10" x14ac:dyDescent="0.25">
      <c r="A43" s="11" t="s">
        <v>45</v>
      </c>
      <c r="B43" s="8">
        <v>9535483</v>
      </c>
      <c r="C43" s="8">
        <v>9535688</v>
      </c>
      <c r="D43" s="8">
        <v>9558915</v>
      </c>
      <c r="E43" s="8">
        <v>9650963</v>
      </c>
      <c r="F43" s="8">
        <v>9746175</v>
      </c>
      <c r="G43" s="8">
        <v>9841590</v>
      </c>
      <c r="H43" s="8">
        <v>9934399</v>
      </c>
      <c r="I43" s="8">
        <v>10035186</v>
      </c>
      <c r="J43" s="8">
        <v>10146788</v>
      </c>
    </row>
    <row r="44" spans="1:10" x14ac:dyDescent="0.25">
      <c r="A44" s="11" t="s">
        <v>46</v>
      </c>
      <c r="B44" s="8">
        <v>672591</v>
      </c>
      <c r="C44" s="8">
        <v>672591</v>
      </c>
      <c r="D44" s="8">
        <v>674526</v>
      </c>
      <c r="E44" s="8">
        <v>685476</v>
      </c>
      <c r="F44" s="8">
        <v>702087</v>
      </c>
      <c r="G44" s="8">
        <v>724019</v>
      </c>
      <c r="H44" s="8">
        <v>739904</v>
      </c>
      <c r="I44" s="8">
        <v>756835</v>
      </c>
      <c r="J44" s="8">
        <v>757952</v>
      </c>
    </row>
    <row r="45" spans="1:10" x14ac:dyDescent="0.25">
      <c r="A45" s="11" t="s">
        <v>47</v>
      </c>
      <c r="B45" s="8">
        <v>11536504</v>
      </c>
      <c r="C45" s="8">
        <v>11536727</v>
      </c>
      <c r="D45" s="8">
        <v>11540983</v>
      </c>
      <c r="E45" s="8">
        <v>11544824</v>
      </c>
      <c r="F45" s="8">
        <v>11550839</v>
      </c>
      <c r="G45" s="8">
        <v>11570022</v>
      </c>
      <c r="H45" s="8">
        <v>11594408</v>
      </c>
      <c r="I45" s="8">
        <v>11605090</v>
      </c>
      <c r="J45" s="8">
        <v>11614373</v>
      </c>
    </row>
    <row r="46" spans="1:10" x14ac:dyDescent="0.25">
      <c r="A46" s="11" t="s">
        <v>48</v>
      </c>
      <c r="B46" s="8">
        <v>3751351</v>
      </c>
      <c r="C46" s="8">
        <v>3751615</v>
      </c>
      <c r="D46" s="8">
        <v>3759603</v>
      </c>
      <c r="E46" s="8">
        <v>3786274</v>
      </c>
      <c r="F46" s="8">
        <v>3817054</v>
      </c>
      <c r="G46" s="8">
        <v>3852415</v>
      </c>
      <c r="H46" s="8">
        <v>3877499</v>
      </c>
      <c r="I46" s="8">
        <v>3907414</v>
      </c>
      <c r="J46" s="8">
        <v>3923561</v>
      </c>
    </row>
    <row r="47" spans="1:10" x14ac:dyDescent="0.25">
      <c r="A47" s="11" t="s">
        <v>49</v>
      </c>
      <c r="B47" s="8">
        <v>3831074</v>
      </c>
      <c r="C47" s="8">
        <v>3831072</v>
      </c>
      <c r="D47" s="8">
        <v>3838048</v>
      </c>
      <c r="E47" s="8">
        <v>3868031</v>
      </c>
      <c r="F47" s="8">
        <v>3899116</v>
      </c>
      <c r="G47" s="8">
        <v>3925751</v>
      </c>
      <c r="H47" s="8">
        <v>3968371</v>
      </c>
      <c r="I47" s="8">
        <v>4024634</v>
      </c>
      <c r="J47" s="8">
        <v>4093465</v>
      </c>
    </row>
    <row r="48" spans="1:10" x14ac:dyDescent="0.25">
      <c r="A48" s="11" t="s">
        <v>50</v>
      </c>
      <c r="B48" s="8">
        <v>12702379</v>
      </c>
      <c r="C48" s="8">
        <v>12702857</v>
      </c>
      <c r="D48" s="8">
        <v>12712343</v>
      </c>
      <c r="E48" s="8">
        <v>12744293</v>
      </c>
      <c r="F48" s="8">
        <v>12771854</v>
      </c>
      <c r="G48" s="8">
        <v>12781338</v>
      </c>
      <c r="H48" s="8">
        <v>12790565</v>
      </c>
      <c r="I48" s="8">
        <v>12791904</v>
      </c>
      <c r="J48" s="8">
        <v>12784227</v>
      </c>
    </row>
    <row r="49" spans="1:10" x14ac:dyDescent="0.25">
      <c r="A49" s="11" t="s">
        <v>51</v>
      </c>
      <c r="B49" s="8">
        <v>1052567</v>
      </c>
      <c r="C49" s="8">
        <v>1052940</v>
      </c>
      <c r="D49" s="8">
        <v>1053337</v>
      </c>
      <c r="E49" s="8">
        <v>1052451</v>
      </c>
      <c r="F49" s="8">
        <v>1052901</v>
      </c>
      <c r="G49" s="8">
        <v>1053033</v>
      </c>
      <c r="H49" s="8">
        <v>1054480</v>
      </c>
      <c r="I49" s="8">
        <v>1055607</v>
      </c>
      <c r="J49" s="8">
        <v>1056426</v>
      </c>
    </row>
    <row r="50" spans="1:10" x14ac:dyDescent="0.25">
      <c r="A50" s="11" t="s">
        <v>52</v>
      </c>
      <c r="B50" s="8">
        <v>4625364</v>
      </c>
      <c r="C50" s="8">
        <v>4625410</v>
      </c>
      <c r="D50" s="8">
        <v>4635943</v>
      </c>
      <c r="E50" s="8">
        <v>4672637</v>
      </c>
      <c r="F50" s="8">
        <v>4720760</v>
      </c>
      <c r="G50" s="8">
        <v>4767894</v>
      </c>
      <c r="H50" s="8">
        <v>4828430</v>
      </c>
      <c r="I50" s="8">
        <v>4894834</v>
      </c>
      <c r="J50" s="8">
        <v>4961119</v>
      </c>
    </row>
    <row r="51" spans="1:10" x14ac:dyDescent="0.25">
      <c r="A51" s="11" t="s">
        <v>53</v>
      </c>
      <c r="B51" s="8">
        <v>814180</v>
      </c>
      <c r="C51" s="8">
        <v>814195</v>
      </c>
      <c r="D51" s="8">
        <v>816325</v>
      </c>
      <c r="E51" s="8">
        <v>824398</v>
      </c>
      <c r="F51" s="8">
        <v>834441</v>
      </c>
      <c r="G51" s="8">
        <v>844922</v>
      </c>
      <c r="H51" s="8">
        <v>852561</v>
      </c>
      <c r="I51" s="8">
        <v>857919</v>
      </c>
      <c r="J51" s="8">
        <v>865454</v>
      </c>
    </row>
    <row r="52" spans="1:10" x14ac:dyDescent="0.25">
      <c r="A52" s="11" t="s">
        <v>54</v>
      </c>
      <c r="B52" s="8">
        <v>6346105</v>
      </c>
      <c r="C52" s="8">
        <v>6346298</v>
      </c>
      <c r="D52" s="8">
        <v>6356671</v>
      </c>
      <c r="E52" s="8">
        <v>6397634</v>
      </c>
      <c r="F52" s="8">
        <v>6454306</v>
      </c>
      <c r="G52" s="8">
        <v>6494821</v>
      </c>
      <c r="H52" s="8">
        <v>6544663</v>
      </c>
      <c r="I52" s="8">
        <v>6595056</v>
      </c>
      <c r="J52" s="8">
        <v>6651194</v>
      </c>
    </row>
    <row r="53" spans="1:10" x14ac:dyDescent="0.25">
      <c r="A53" s="11" t="s">
        <v>55</v>
      </c>
      <c r="B53" s="8">
        <v>25145561</v>
      </c>
      <c r="C53" s="8">
        <v>25146100</v>
      </c>
      <c r="D53" s="8">
        <v>25244310</v>
      </c>
      <c r="E53" s="8">
        <v>25646389</v>
      </c>
      <c r="F53" s="8">
        <v>26071655</v>
      </c>
      <c r="G53" s="8">
        <v>26473525</v>
      </c>
      <c r="H53" s="8">
        <v>26944751</v>
      </c>
      <c r="I53" s="8">
        <v>27429639</v>
      </c>
      <c r="J53" s="8">
        <v>27862596</v>
      </c>
    </row>
    <row r="54" spans="1:10" x14ac:dyDescent="0.25">
      <c r="A54" s="11" t="s">
        <v>56</v>
      </c>
      <c r="B54" s="8">
        <v>2763885</v>
      </c>
      <c r="C54" s="8">
        <v>2763888</v>
      </c>
      <c r="D54" s="8">
        <v>2775326</v>
      </c>
      <c r="E54" s="8">
        <v>2816124</v>
      </c>
      <c r="F54" s="8">
        <v>2855782</v>
      </c>
      <c r="G54" s="8">
        <v>2902663</v>
      </c>
      <c r="H54" s="8">
        <v>2941836</v>
      </c>
      <c r="I54" s="8">
        <v>2990632</v>
      </c>
      <c r="J54" s="8">
        <v>3051217</v>
      </c>
    </row>
    <row r="55" spans="1:10" x14ac:dyDescent="0.25">
      <c r="A55" s="11" t="s">
        <v>57</v>
      </c>
      <c r="B55" s="8">
        <v>625741</v>
      </c>
      <c r="C55" s="8">
        <v>625741</v>
      </c>
      <c r="D55" s="8">
        <v>625982</v>
      </c>
      <c r="E55" s="8">
        <v>626730</v>
      </c>
      <c r="F55" s="8">
        <v>626444</v>
      </c>
      <c r="G55" s="8">
        <v>627140</v>
      </c>
      <c r="H55" s="8">
        <v>626984</v>
      </c>
      <c r="I55" s="8">
        <v>626088</v>
      </c>
      <c r="J55" s="8">
        <v>624594</v>
      </c>
    </row>
    <row r="56" spans="1:10" x14ac:dyDescent="0.25">
      <c r="A56" s="11" t="s">
        <v>58</v>
      </c>
      <c r="B56" s="8">
        <v>8001024</v>
      </c>
      <c r="C56" s="8">
        <v>8001041</v>
      </c>
      <c r="D56" s="8">
        <v>8025773</v>
      </c>
      <c r="E56" s="8">
        <v>8110035</v>
      </c>
      <c r="F56" s="8">
        <v>8192048</v>
      </c>
      <c r="G56" s="8">
        <v>8262692</v>
      </c>
      <c r="H56" s="8">
        <v>8317372</v>
      </c>
      <c r="I56" s="8">
        <v>8367587</v>
      </c>
      <c r="J56" s="8">
        <v>8411808</v>
      </c>
    </row>
    <row r="57" spans="1:10" x14ac:dyDescent="0.25">
      <c r="A57" s="11" t="s">
        <v>59</v>
      </c>
      <c r="B57" s="8">
        <v>6724540</v>
      </c>
      <c r="C57" s="8">
        <v>6724545</v>
      </c>
      <c r="D57" s="8">
        <v>6743226</v>
      </c>
      <c r="E57" s="8">
        <v>6822520</v>
      </c>
      <c r="F57" s="8">
        <v>6895226</v>
      </c>
      <c r="G57" s="8">
        <v>6968006</v>
      </c>
      <c r="H57" s="8">
        <v>7054196</v>
      </c>
      <c r="I57" s="8">
        <v>7160290</v>
      </c>
      <c r="J57" s="8">
        <v>7288000</v>
      </c>
    </row>
    <row r="58" spans="1:10" x14ac:dyDescent="0.25">
      <c r="A58" s="11" t="s">
        <v>60</v>
      </c>
      <c r="B58" s="8">
        <v>1852994</v>
      </c>
      <c r="C58" s="8">
        <v>1853011</v>
      </c>
      <c r="D58" s="8">
        <v>1854230</v>
      </c>
      <c r="E58" s="8">
        <v>1854972</v>
      </c>
      <c r="F58" s="8">
        <v>1856560</v>
      </c>
      <c r="G58" s="8">
        <v>1853231</v>
      </c>
      <c r="H58" s="8">
        <v>1848514</v>
      </c>
      <c r="I58" s="8">
        <v>1841053</v>
      </c>
      <c r="J58" s="8">
        <v>1831102</v>
      </c>
    </row>
    <row r="59" spans="1:10" x14ac:dyDescent="0.25">
      <c r="A59" s="11" t="s">
        <v>61</v>
      </c>
      <c r="B59" s="8">
        <v>5686986</v>
      </c>
      <c r="C59" s="8">
        <v>5687289</v>
      </c>
      <c r="D59" s="8">
        <v>5690263</v>
      </c>
      <c r="E59" s="8">
        <v>5709640</v>
      </c>
      <c r="F59" s="8">
        <v>5726177</v>
      </c>
      <c r="G59" s="8">
        <v>5742854</v>
      </c>
      <c r="H59" s="8">
        <v>5758377</v>
      </c>
      <c r="I59" s="8">
        <v>5767891</v>
      </c>
      <c r="J59" s="8">
        <v>5778708</v>
      </c>
    </row>
    <row r="60" spans="1:10" x14ac:dyDescent="0.25">
      <c r="A60" s="11" t="s">
        <v>62</v>
      </c>
      <c r="B60" s="8">
        <v>563626</v>
      </c>
      <c r="C60" s="8">
        <v>563767</v>
      </c>
      <c r="D60" s="8">
        <v>564513</v>
      </c>
      <c r="E60" s="8">
        <v>567725</v>
      </c>
      <c r="F60" s="8">
        <v>576765</v>
      </c>
      <c r="G60" s="8">
        <v>582684</v>
      </c>
      <c r="H60" s="8">
        <v>583642</v>
      </c>
      <c r="I60" s="8">
        <v>586555</v>
      </c>
      <c r="J60" s="8">
        <v>585501</v>
      </c>
    </row>
    <row r="61" spans="1:10" x14ac:dyDescent="0.25">
      <c r="A61" s="11"/>
      <c r="B61" s="8"/>
      <c r="C61" s="8"/>
      <c r="D61" s="8"/>
      <c r="E61" s="8"/>
      <c r="F61" s="8"/>
      <c r="G61" s="8"/>
      <c r="H61" s="8"/>
      <c r="I61" s="8"/>
      <c r="J61" s="8"/>
    </row>
    <row r="62" spans="1:10" x14ac:dyDescent="0.25">
      <c r="A62" s="12" t="s">
        <v>5</v>
      </c>
      <c r="B62" s="8">
        <v>3725789</v>
      </c>
      <c r="C62" s="8">
        <v>3726157</v>
      </c>
      <c r="D62" s="8">
        <v>3721525</v>
      </c>
      <c r="E62" s="8">
        <v>3678732</v>
      </c>
      <c r="F62" s="8">
        <v>3634488</v>
      </c>
      <c r="G62" s="8">
        <v>3593077</v>
      </c>
      <c r="H62" s="8">
        <v>3534874</v>
      </c>
      <c r="I62" s="8">
        <v>3473181</v>
      </c>
      <c r="J62" s="8">
        <v>3411307</v>
      </c>
    </row>
    <row r="63" spans="1:10" ht="36" customHeight="1" x14ac:dyDescent="0.25">
      <c r="A63" s="30" t="s">
        <v>63</v>
      </c>
      <c r="B63" s="31"/>
      <c r="C63" s="31"/>
      <c r="D63" s="31"/>
      <c r="E63" s="31"/>
      <c r="F63" s="31"/>
      <c r="G63" s="31"/>
      <c r="H63" s="31"/>
      <c r="I63" s="31"/>
      <c r="J63" s="32"/>
    </row>
    <row r="64" spans="1:10" x14ac:dyDescent="0.25">
      <c r="A64" s="13" t="s">
        <v>64</v>
      </c>
      <c r="B64" s="14"/>
      <c r="C64" s="14"/>
      <c r="D64" s="14"/>
      <c r="E64" s="14"/>
      <c r="F64" s="14"/>
      <c r="G64" s="14"/>
      <c r="H64" s="14"/>
      <c r="I64" s="14"/>
      <c r="J64" s="15"/>
    </row>
    <row r="65" spans="1:10" ht="12.75" customHeight="1" x14ac:dyDescent="0.25">
      <c r="A65" s="16" t="s">
        <v>65</v>
      </c>
      <c r="B65" s="17"/>
      <c r="C65" s="17"/>
      <c r="D65" s="17"/>
      <c r="E65" s="17"/>
      <c r="F65" s="17"/>
      <c r="G65" s="17"/>
      <c r="H65" s="17"/>
      <c r="I65" s="17"/>
      <c r="J65" s="18"/>
    </row>
    <row r="66" spans="1:10" x14ac:dyDescent="0.25">
      <c r="A66" s="16" t="s">
        <v>66</v>
      </c>
      <c r="B66" s="17"/>
      <c r="C66" s="17"/>
      <c r="D66" s="17"/>
      <c r="E66" s="17"/>
      <c r="F66" s="17"/>
      <c r="G66" s="17"/>
      <c r="H66" s="17"/>
      <c r="I66" s="17"/>
      <c r="J66" s="18"/>
    </row>
    <row r="67" spans="1:10" x14ac:dyDescent="0.25">
      <c r="A67" s="19" t="s">
        <v>67</v>
      </c>
      <c r="B67" s="20"/>
      <c r="C67" s="20"/>
      <c r="D67" s="20"/>
      <c r="E67" s="20"/>
      <c r="F67" s="20"/>
      <c r="G67" s="20"/>
      <c r="H67" s="20"/>
      <c r="I67" s="20"/>
      <c r="J67" s="21"/>
    </row>
  </sheetData>
  <mergeCells count="10">
    <mergeCell ref="A64:J64"/>
    <mergeCell ref="A65:J65"/>
    <mergeCell ref="A66:J66"/>
    <mergeCell ref="A67:J67"/>
    <mergeCell ref="A1:J1"/>
    <mergeCell ref="A2:J2"/>
    <mergeCell ref="A3:A4"/>
    <mergeCell ref="D3:J3"/>
    <mergeCell ref="B3:C3"/>
    <mergeCell ref="A63:J63"/>
  </mergeCells>
  <pageMargins left="0.25" right="0.25" top="0.75" bottom="1" header="0.5" footer="0.5"/>
  <pageSetup scale="80"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xSplit="1" ySplit="6" topLeftCell="B23" activePane="bottomRight" state="frozen"/>
      <selection pane="topRight" activeCell="B1" sqref="B1"/>
      <selection pane="bottomLeft" activeCell="A7" sqref="A7"/>
      <selection pane="bottomRight" activeCell="K6" sqref="K6"/>
    </sheetView>
  </sheetViews>
  <sheetFormatPr defaultRowHeight="15" x14ac:dyDescent="0.25"/>
  <cols>
    <col min="1" max="1" width="20.7109375" style="1" customWidth="1"/>
    <col min="2" max="9" width="12.28515625" style="1" customWidth="1"/>
    <col min="10" max="10" width="9.140625" style="1"/>
    <col min="11" max="11" width="9.5703125" style="1" customWidth="1"/>
    <col min="12" max="12" width="12.7109375" style="1" bestFit="1" customWidth="1"/>
    <col min="13" max="16384" width="9.140625" style="1"/>
  </cols>
  <sheetData>
    <row r="1" spans="1:12" ht="2.25" customHeight="1" x14ac:dyDescent="0.25">
      <c r="A1" s="22" t="s">
        <v>81</v>
      </c>
      <c r="B1" s="22"/>
      <c r="C1" s="22"/>
      <c r="D1" s="22"/>
      <c r="E1" s="22"/>
      <c r="F1" s="22"/>
      <c r="G1" s="22"/>
      <c r="H1" s="22"/>
      <c r="I1" s="22"/>
    </row>
    <row r="2" spans="1:12" ht="25.5" customHeight="1" x14ac:dyDescent="0.25">
      <c r="A2" s="23" t="s">
        <v>80</v>
      </c>
      <c r="B2" s="24"/>
      <c r="C2" s="24"/>
      <c r="D2" s="24"/>
      <c r="E2" s="24"/>
      <c r="F2" s="24"/>
      <c r="G2" s="24"/>
      <c r="H2" s="24"/>
      <c r="I2" s="24"/>
    </row>
    <row r="3" spans="1:12" s="41" customFormat="1" ht="12.75" customHeight="1" x14ac:dyDescent="0.25">
      <c r="A3" s="46" t="s">
        <v>79</v>
      </c>
      <c r="B3" s="45" t="s">
        <v>77</v>
      </c>
      <c r="C3" s="44"/>
      <c r="D3" s="45" t="s">
        <v>76</v>
      </c>
      <c r="E3" s="44"/>
      <c r="F3" s="27" t="s">
        <v>78</v>
      </c>
      <c r="G3" s="28"/>
      <c r="H3" s="28"/>
      <c r="I3" s="28"/>
    </row>
    <row r="4" spans="1:12" s="41" customFormat="1" ht="12.75" customHeight="1" x14ac:dyDescent="0.25">
      <c r="A4" s="43"/>
      <c r="B4" s="42"/>
      <c r="C4" s="42"/>
      <c r="D4" s="42"/>
      <c r="E4" s="42"/>
      <c r="F4" s="27" t="s">
        <v>77</v>
      </c>
      <c r="G4" s="28"/>
      <c r="H4" s="27" t="s">
        <v>76</v>
      </c>
      <c r="I4" s="28"/>
      <c r="K4" s="66" t="s">
        <v>115</v>
      </c>
      <c r="L4" s="66"/>
    </row>
    <row r="5" spans="1:12" s="3" customFormat="1" ht="51" customHeight="1" x14ac:dyDescent="0.25">
      <c r="A5" s="40"/>
      <c r="B5" s="4" t="s">
        <v>75</v>
      </c>
      <c r="C5" s="39">
        <v>42552</v>
      </c>
      <c r="D5" s="4" t="s">
        <v>74</v>
      </c>
      <c r="E5" s="4" t="s">
        <v>73</v>
      </c>
      <c r="F5" s="4" t="s">
        <v>75</v>
      </c>
      <c r="G5" s="39">
        <v>42552</v>
      </c>
      <c r="H5" s="4" t="s">
        <v>74</v>
      </c>
      <c r="I5" s="4" t="s">
        <v>73</v>
      </c>
      <c r="J5" s="38"/>
      <c r="K5" s="63" t="s">
        <v>113</v>
      </c>
      <c r="L5" s="63" t="s">
        <v>114</v>
      </c>
    </row>
    <row r="6" spans="1:12" x14ac:dyDescent="0.25">
      <c r="A6" s="5" t="s">
        <v>0</v>
      </c>
      <c r="B6" s="6">
        <v>308758105</v>
      </c>
      <c r="C6" s="6">
        <v>323127513</v>
      </c>
      <c r="D6" s="6">
        <v>14369408</v>
      </c>
      <c r="E6" s="37">
        <v>4.6539371006957051</v>
      </c>
      <c r="F6" s="6" t="s">
        <v>72</v>
      </c>
      <c r="G6" s="6" t="s">
        <v>72</v>
      </c>
      <c r="H6" s="6" t="s">
        <v>72</v>
      </c>
      <c r="I6" s="6" t="s">
        <v>72</v>
      </c>
      <c r="K6" s="64">
        <f>E6/6.25</f>
        <v>0.74462993611131278</v>
      </c>
      <c r="L6" s="65">
        <f>E6*10/6.25</f>
        <v>7.4462993611131285</v>
      </c>
    </row>
    <row r="7" spans="1:12" x14ac:dyDescent="0.25">
      <c r="A7" s="7" t="s">
        <v>1</v>
      </c>
      <c r="B7" s="8">
        <v>55318353</v>
      </c>
      <c r="C7" s="8">
        <v>56209510</v>
      </c>
      <c r="D7" s="8">
        <v>891157</v>
      </c>
      <c r="E7" s="35">
        <v>1.6109608324745315</v>
      </c>
      <c r="F7" s="8">
        <v>4</v>
      </c>
      <c r="G7" s="8">
        <v>4</v>
      </c>
      <c r="H7" s="8">
        <v>4</v>
      </c>
      <c r="I7" s="8">
        <v>3</v>
      </c>
      <c r="K7" s="64">
        <f t="shared" ref="K7:K61" si="0">E7/6.25</f>
        <v>0.25775373319592504</v>
      </c>
      <c r="L7" s="65">
        <f t="shared" ref="L7:L61" si="1">E7*10/6.25</f>
        <v>2.5775373319592507</v>
      </c>
    </row>
    <row r="8" spans="1:12" x14ac:dyDescent="0.25">
      <c r="A8" s="7" t="s">
        <v>2</v>
      </c>
      <c r="B8" s="8">
        <v>66929825</v>
      </c>
      <c r="C8" s="8">
        <v>67941429</v>
      </c>
      <c r="D8" s="8">
        <v>1011604</v>
      </c>
      <c r="E8" s="35">
        <v>1.511439780396856</v>
      </c>
      <c r="F8" s="8">
        <v>3</v>
      </c>
      <c r="G8" s="8">
        <v>3</v>
      </c>
      <c r="H8" s="8">
        <v>3</v>
      </c>
      <c r="I8" s="8">
        <v>4</v>
      </c>
      <c r="K8" s="64">
        <f t="shared" si="0"/>
        <v>0.24183036486349696</v>
      </c>
      <c r="L8" s="65">
        <f t="shared" si="1"/>
        <v>2.4183036486349696</v>
      </c>
    </row>
    <row r="9" spans="1:12" x14ac:dyDescent="0.25">
      <c r="A9" s="7" t="s">
        <v>3</v>
      </c>
      <c r="B9" s="8">
        <v>114563005</v>
      </c>
      <c r="C9" s="8">
        <v>122319574</v>
      </c>
      <c r="D9" s="8">
        <v>7756569</v>
      </c>
      <c r="E9" s="35">
        <v>6.770570482155212</v>
      </c>
      <c r="F9" s="8">
        <v>1</v>
      </c>
      <c r="G9" s="8">
        <v>1</v>
      </c>
      <c r="H9" s="8">
        <v>1</v>
      </c>
      <c r="I9" s="8">
        <v>1</v>
      </c>
      <c r="K9" s="64">
        <f t="shared" si="0"/>
        <v>1.083291277144834</v>
      </c>
      <c r="L9" s="65">
        <f t="shared" si="1"/>
        <v>10.832912771448338</v>
      </c>
    </row>
    <row r="10" spans="1:12" x14ac:dyDescent="0.25">
      <c r="A10" s="9" t="s">
        <v>4</v>
      </c>
      <c r="B10" s="10">
        <v>71946922</v>
      </c>
      <c r="C10" s="10">
        <v>76657000</v>
      </c>
      <c r="D10" s="10">
        <v>4710078</v>
      </c>
      <c r="E10" s="36">
        <v>6.5466011179741646</v>
      </c>
      <c r="F10" s="10">
        <v>2</v>
      </c>
      <c r="G10" s="10">
        <v>2</v>
      </c>
      <c r="H10" s="10">
        <v>2</v>
      </c>
      <c r="I10" s="10">
        <v>2</v>
      </c>
      <c r="K10" s="64">
        <f t="shared" si="0"/>
        <v>1.0474561788758663</v>
      </c>
      <c r="L10" s="65">
        <f t="shared" si="1"/>
        <v>10.474561788758663</v>
      </c>
    </row>
    <row r="11" spans="1:12" x14ac:dyDescent="0.25">
      <c r="A11" s="11" t="s">
        <v>12</v>
      </c>
      <c r="B11" s="8">
        <v>4780131</v>
      </c>
      <c r="C11" s="8">
        <v>4863300</v>
      </c>
      <c r="D11" s="8">
        <v>83169</v>
      </c>
      <c r="E11" s="35">
        <v>1.7398895553280864</v>
      </c>
      <c r="F11" s="8">
        <v>23</v>
      </c>
      <c r="G11" s="8">
        <v>24</v>
      </c>
      <c r="H11" s="8">
        <v>29</v>
      </c>
      <c r="I11" s="8">
        <v>36</v>
      </c>
      <c r="K11" s="64">
        <f t="shared" si="0"/>
        <v>0.27838232885249381</v>
      </c>
      <c r="L11" s="65">
        <f t="shared" si="1"/>
        <v>2.7838232885249385</v>
      </c>
    </row>
    <row r="12" spans="1:12" x14ac:dyDescent="0.25">
      <c r="A12" s="11" t="s">
        <v>13</v>
      </c>
      <c r="B12" s="8">
        <v>710249</v>
      </c>
      <c r="C12" s="8">
        <v>741894</v>
      </c>
      <c r="D12" s="8">
        <v>31645</v>
      </c>
      <c r="E12" s="35">
        <v>4.4554796979650799</v>
      </c>
      <c r="F12" s="8">
        <v>47</v>
      </c>
      <c r="G12" s="8">
        <v>48</v>
      </c>
      <c r="H12" s="8">
        <v>41</v>
      </c>
      <c r="I12" s="8">
        <v>23</v>
      </c>
      <c r="K12" s="64">
        <f t="shared" si="0"/>
        <v>0.71287675167441278</v>
      </c>
      <c r="L12" s="65">
        <f t="shared" si="1"/>
        <v>7.1287675167441282</v>
      </c>
    </row>
    <row r="13" spans="1:12" x14ac:dyDescent="0.25">
      <c r="A13" s="11" t="s">
        <v>14</v>
      </c>
      <c r="B13" s="8">
        <v>6392301</v>
      </c>
      <c r="C13" s="8">
        <v>6931071</v>
      </c>
      <c r="D13" s="8">
        <v>538770</v>
      </c>
      <c r="E13" s="35">
        <v>8.4284203763245813</v>
      </c>
      <c r="F13" s="8">
        <v>16</v>
      </c>
      <c r="G13" s="8">
        <v>14</v>
      </c>
      <c r="H13" s="8">
        <v>7</v>
      </c>
      <c r="I13" s="8">
        <v>8</v>
      </c>
      <c r="K13" s="64">
        <f t="shared" si="0"/>
        <v>1.3485472602119331</v>
      </c>
      <c r="L13" s="65">
        <f t="shared" si="1"/>
        <v>13.48547260211933</v>
      </c>
    </row>
    <row r="14" spans="1:12" x14ac:dyDescent="0.25">
      <c r="A14" s="11" t="s">
        <v>15</v>
      </c>
      <c r="B14" s="8">
        <v>2916025</v>
      </c>
      <c r="C14" s="8">
        <v>2988248</v>
      </c>
      <c r="D14" s="8">
        <v>72223</v>
      </c>
      <c r="E14" s="35">
        <v>2.4767620305038536</v>
      </c>
      <c r="F14" s="8">
        <v>32</v>
      </c>
      <c r="G14" s="8">
        <v>33</v>
      </c>
      <c r="H14" s="8">
        <v>34</v>
      </c>
      <c r="I14" s="8">
        <v>31</v>
      </c>
      <c r="K14" s="64">
        <f t="shared" si="0"/>
        <v>0.39628192488061659</v>
      </c>
      <c r="L14" s="65">
        <f t="shared" si="1"/>
        <v>3.9628192488061655</v>
      </c>
    </row>
    <row r="15" spans="1:12" x14ac:dyDescent="0.25">
      <c r="A15" s="11" t="s">
        <v>16</v>
      </c>
      <c r="B15" s="8">
        <v>37254522</v>
      </c>
      <c r="C15" s="8">
        <v>39250017</v>
      </c>
      <c r="D15" s="8">
        <v>1995495</v>
      </c>
      <c r="E15" s="35">
        <v>5.3563833136820271</v>
      </c>
      <c r="F15" s="8">
        <v>1</v>
      </c>
      <c r="G15" s="8">
        <v>1</v>
      </c>
      <c r="H15" s="8">
        <v>2</v>
      </c>
      <c r="I15" s="8">
        <v>18</v>
      </c>
      <c r="K15" s="64">
        <f t="shared" si="0"/>
        <v>0.8570213301891243</v>
      </c>
      <c r="L15" s="65">
        <f t="shared" si="1"/>
        <v>8.5702133018912434</v>
      </c>
    </row>
    <row r="16" spans="1:12" x14ac:dyDescent="0.25">
      <c r="A16" s="11" t="s">
        <v>17</v>
      </c>
      <c r="B16" s="8">
        <v>5029324</v>
      </c>
      <c r="C16" s="8">
        <v>5540545</v>
      </c>
      <c r="D16" s="8">
        <v>511221</v>
      </c>
      <c r="E16" s="35">
        <v>10.164805449002689</v>
      </c>
      <c r="F16" s="8">
        <v>22</v>
      </c>
      <c r="G16" s="8">
        <v>21</v>
      </c>
      <c r="H16" s="8">
        <v>8</v>
      </c>
      <c r="I16" s="8">
        <v>5</v>
      </c>
      <c r="K16" s="64">
        <f t="shared" si="0"/>
        <v>1.6263688718404301</v>
      </c>
      <c r="L16" s="65">
        <f t="shared" si="1"/>
        <v>16.2636887184043</v>
      </c>
    </row>
    <row r="17" spans="1:12" x14ac:dyDescent="0.25">
      <c r="A17" s="11" t="s">
        <v>18</v>
      </c>
      <c r="B17" s="8">
        <v>3574114</v>
      </c>
      <c r="C17" s="8">
        <v>3576452</v>
      </c>
      <c r="D17" s="8">
        <v>2338</v>
      </c>
      <c r="E17" s="35">
        <v>6.5414813293588281E-2</v>
      </c>
      <c r="F17" s="8">
        <v>29</v>
      </c>
      <c r="G17" s="8">
        <v>29</v>
      </c>
      <c r="H17" s="8">
        <v>48</v>
      </c>
      <c r="I17" s="8">
        <v>48</v>
      </c>
      <c r="K17" s="64">
        <f t="shared" si="0"/>
        <v>1.0466370126974125E-2</v>
      </c>
      <c r="L17" s="65">
        <f t="shared" si="1"/>
        <v>0.10466370126974125</v>
      </c>
    </row>
    <row r="18" spans="1:12" x14ac:dyDescent="0.25">
      <c r="A18" s="11" t="s">
        <v>19</v>
      </c>
      <c r="B18" s="8">
        <v>897936</v>
      </c>
      <c r="C18" s="8">
        <v>952065</v>
      </c>
      <c r="D18" s="8">
        <v>54129</v>
      </c>
      <c r="E18" s="35">
        <v>6.0281579088041912</v>
      </c>
      <c r="F18" s="8">
        <v>45</v>
      </c>
      <c r="G18" s="8">
        <v>45</v>
      </c>
      <c r="H18" s="8">
        <v>37</v>
      </c>
      <c r="I18" s="8">
        <v>16</v>
      </c>
      <c r="K18" s="64">
        <f t="shared" si="0"/>
        <v>0.96450526540867054</v>
      </c>
      <c r="L18" s="65">
        <f t="shared" si="1"/>
        <v>9.6450526540867045</v>
      </c>
    </row>
    <row r="19" spans="1:12" x14ac:dyDescent="0.25">
      <c r="A19" s="11" t="s">
        <v>20</v>
      </c>
      <c r="B19" s="8">
        <v>601766</v>
      </c>
      <c r="C19" s="8">
        <v>681170</v>
      </c>
      <c r="D19" s="8">
        <v>79404</v>
      </c>
      <c r="E19" s="35">
        <v>13.195162239142791</v>
      </c>
      <c r="F19" s="8">
        <v>50</v>
      </c>
      <c r="G19" s="8">
        <v>49</v>
      </c>
      <c r="H19" s="8">
        <v>32</v>
      </c>
      <c r="I19" s="8">
        <v>1</v>
      </c>
      <c r="K19" s="64">
        <f t="shared" si="0"/>
        <v>2.1112259582628465</v>
      </c>
      <c r="L19" s="65">
        <f t="shared" si="1"/>
        <v>21.112259582628468</v>
      </c>
    </row>
    <row r="20" spans="1:12" x14ac:dyDescent="0.25">
      <c r="A20" s="11" t="s">
        <v>21</v>
      </c>
      <c r="B20" s="8">
        <v>18804592</v>
      </c>
      <c r="C20" s="8">
        <v>20612439</v>
      </c>
      <c r="D20" s="8">
        <v>1807847</v>
      </c>
      <c r="E20" s="35">
        <v>9.6138592105587826</v>
      </c>
      <c r="F20" s="8">
        <v>4</v>
      </c>
      <c r="G20" s="8">
        <v>3</v>
      </c>
      <c r="H20" s="8">
        <v>3</v>
      </c>
      <c r="I20" s="8">
        <v>6</v>
      </c>
      <c r="K20" s="64">
        <f t="shared" si="0"/>
        <v>1.5382174736894052</v>
      </c>
      <c r="L20" s="65">
        <f t="shared" si="1"/>
        <v>15.382174736894052</v>
      </c>
    </row>
    <row r="21" spans="1:12" x14ac:dyDescent="0.25">
      <c r="A21" s="11" t="s">
        <v>22</v>
      </c>
      <c r="B21" s="8">
        <v>9688680</v>
      </c>
      <c r="C21" s="8">
        <v>10310371</v>
      </c>
      <c r="D21" s="8">
        <v>621691</v>
      </c>
      <c r="E21" s="35">
        <v>6.4166738915930761</v>
      </c>
      <c r="F21" s="8">
        <v>9</v>
      </c>
      <c r="G21" s="8">
        <v>8</v>
      </c>
      <c r="H21" s="8">
        <v>4</v>
      </c>
      <c r="I21" s="8">
        <v>13</v>
      </c>
      <c r="K21" s="64">
        <f t="shared" si="0"/>
        <v>1.0266678226548922</v>
      </c>
      <c r="L21" s="65">
        <f t="shared" si="1"/>
        <v>10.266678226548922</v>
      </c>
    </row>
    <row r="22" spans="1:12" x14ac:dyDescent="0.25">
      <c r="A22" s="11" t="s">
        <v>23</v>
      </c>
      <c r="B22" s="8">
        <v>1360301</v>
      </c>
      <c r="C22" s="8">
        <v>1428557</v>
      </c>
      <c r="D22" s="8">
        <v>68256</v>
      </c>
      <c r="E22" s="35">
        <v>5.0177129914629184</v>
      </c>
      <c r="F22" s="8">
        <v>40</v>
      </c>
      <c r="G22" s="8">
        <v>40</v>
      </c>
      <c r="H22" s="8">
        <v>35</v>
      </c>
      <c r="I22" s="8">
        <v>20</v>
      </c>
      <c r="K22" s="64">
        <f t="shared" si="0"/>
        <v>0.80283407863406697</v>
      </c>
      <c r="L22" s="65">
        <f t="shared" si="1"/>
        <v>8.0283407863406691</v>
      </c>
    </row>
    <row r="23" spans="1:12" x14ac:dyDescent="0.25">
      <c r="A23" s="11" t="s">
        <v>24</v>
      </c>
      <c r="B23" s="8">
        <v>1567650</v>
      </c>
      <c r="C23" s="8">
        <v>1683140</v>
      </c>
      <c r="D23" s="8">
        <v>115490</v>
      </c>
      <c r="E23" s="35">
        <v>7.3670781105476353</v>
      </c>
      <c r="F23" s="8">
        <v>39</v>
      </c>
      <c r="G23" s="8">
        <v>39</v>
      </c>
      <c r="H23" s="8">
        <v>23</v>
      </c>
      <c r="I23" s="8">
        <v>10</v>
      </c>
      <c r="K23" s="64">
        <f t="shared" si="0"/>
        <v>1.1787324976876217</v>
      </c>
      <c r="L23" s="65">
        <f t="shared" si="1"/>
        <v>11.787324976876215</v>
      </c>
    </row>
    <row r="24" spans="1:12" x14ac:dyDescent="0.25">
      <c r="A24" s="11" t="s">
        <v>25</v>
      </c>
      <c r="B24" s="8">
        <v>12831574</v>
      </c>
      <c r="C24" s="8">
        <v>12801539</v>
      </c>
      <c r="D24" s="56">
        <v>-30035</v>
      </c>
      <c r="E24" s="69">
        <v>-0.23407105005200454</v>
      </c>
      <c r="F24" s="8">
        <v>5</v>
      </c>
      <c r="G24" s="8">
        <v>5</v>
      </c>
      <c r="H24" s="8">
        <v>51</v>
      </c>
      <c r="I24" s="8">
        <v>50</v>
      </c>
      <c r="K24" s="64">
        <f t="shared" si="0"/>
        <v>-3.7451368008320725E-2</v>
      </c>
      <c r="L24" s="65">
        <f t="shared" si="1"/>
        <v>-0.37451368008320729</v>
      </c>
    </row>
    <row r="25" spans="1:12" x14ac:dyDescent="0.25">
      <c r="A25" s="11" t="s">
        <v>26</v>
      </c>
      <c r="B25" s="8">
        <v>6484136</v>
      </c>
      <c r="C25" s="8">
        <v>6633053</v>
      </c>
      <c r="D25" s="8">
        <v>148917</v>
      </c>
      <c r="E25" s="35">
        <v>2.2966359743225619</v>
      </c>
      <c r="F25" s="8">
        <v>15</v>
      </c>
      <c r="G25" s="8">
        <v>17</v>
      </c>
      <c r="H25" s="8">
        <v>21</v>
      </c>
      <c r="I25" s="8">
        <v>32</v>
      </c>
      <c r="K25" s="64">
        <f t="shared" si="0"/>
        <v>0.3674617558916099</v>
      </c>
      <c r="L25" s="65">
        <f t="shared" si="1"/>
        <v>3.6746175589160992</v>
      </c>
    </row>
    <row r="26" spans="1:12" x14ac:dyDescent="0.25">
      <c r="A26" s="58" t="s">
        <v>27</v>
      </c>
      <c r="B26" s="8">
        <v>3046869</v>
      </c>
      <c r="C26" s="8">
        <v>3134693</v>
      </c>
      <c r="D26" s="8">
        <v>87824</v>
      </c>
      <c r="E26" s="35">
        <v>2.882434394127217</v>
      </c>
      <c r="F26" s="8">
        <v>30</v>
      </c>
      <c r="G26" s="8">
        <v>30</v>
      </c>
      <c r="H26" s="8">
        <v>27</v>
      </c>
      <c r="I26" s="8">
        <v>30</v>
      </c>
      <c r="K26" s="64">
        <f t="shared" si="0"/>
        <v>0.46118950306035472</v>
      </c>
      <c r="L26" s="65">
        <f t="shared" si="1"/>
        <v>4.6118950306035469</v>
      </c>
    </row>
    <row r="27" spans="1:12" x14ac:dyDescent="0.25">
      <c r="A27" s="59" t="s">
        <v>28</v>
      </c>
      <c r="B27" s="8">
        <v>2853129</v>
      </c>
      <c r="C27" s="8">
        <v>2907289</v>
      </c>
      <c r="D27" s="8">
        <v>54160</v>
      </c>
      <c r="E27" s="35">
        <v>1.898266780086004</v>
      </c>
      <c r="F27" s="8">
        <v>33</v>
      </c>
      <c r="G27" s="8">
        <v>35</v>
      </c>
      <c r="H27" s="8">
        <v>36</v>
      </c>
      <c r="I27" s="8">
        <v>34</v>
      </c>
      <c r="K27" s="64">
        <f t="shared" si="0"/>
        <v>0.30372268481376063</v>
      </c>
      <c r="L27" s="65">
        <f t="shared" si="1"/>
        <v>3.0372268481376063</v>
      </c>
    </row>
    <row r="28" spans="1:12" x14ac:dyDescent="0.25">
      <c r="A28" s="11" t="s">
        <v>29</v>
      </c>
      <c r="B28" s="8">
        <v>4339344</v>
      </c>
      <c r="C28" s="8">
        <v>4436974</v>
      </c>
      <c r="D28" s="8">
        <v>97630</v>
      </c>
      <c r="E28" s="35">
        <v>2.249879244420355</v>
      </c>
      <c r="F28" s="8">
        <v>26</v>
      </c>
      <c r="G28" s="8">
        <v>26</v>
      </c>
      <c r="H28" s="8">
        <v>25</v>
      </c>
      <c r="I28" s="8">
        <v>33</v>
      </c>
      <c r="K28" s="64">
        <f t="shared" si="0"/>
        <v>0.35998067910725678</v>
      </c>
      <c r="L28" s="65">
        <f t="shared" si="1"/>
        <v>3.5998067910725684</v>
      </c>
    </row>
    <row r="29" spans="1:12" x14ac:dyDescent="0.25">
      <c r="A29" s="11" t="s">
        <v>30</v>
      </c>
      <c r="B29" s="8">
        <v>4533479</v>
      </c>
      <c r="C29" s="8">
        <v>4681666</v>
      </c>
      <c r="D29" s="8">
        <v>148187</v>
      </c>
      <c r="E29" s="35">
        <v>3.2687258505002448</v>
      </c>
      <c r="F29" s="8">
        <v>25</v>
      </c>
      <c r="G29" s="8">
        <v>25</v>
      </c>
      <c r="H29" s="8">
        <v>22</v>
      </c>
      <c r="I29" s="8">
        <v>29</v>
      </c>
      <c r="K29" s="64">
        <f t="shared" si="0"/>
        <v>0.52299613608003914</v>
      </c>
      <c r="L29" s="65">
        <f t="shared" si="1"/>
        <v>5.2299613608003916</v>
      </c>
    </row>
    <row r="30" spans="1:12" x14ac:dyDescent="0.25">
      <c r="A30" s="11" t="s">
        <v>31</v>
      </c>
      <c r="B30" s="8">
        <v>1328364</v>
      </c>
      <c r="C30" s="8">
        <v>1331479</v>
      </c>
      <c r="D30" s="8">
        <v>3115</v>
      </c>
      <c r="E30" s="35">
        <v>0.23449897768985009</v>
      </c>
      <c r="F30" s="8">
        <v>41</v>
      </c>
      <c r="G30" s="8">
        <v>42</v>
      </c>
      <c r="H30" s="8">
        <v>47</v>
      </c>
      <c r="I30" s="8">
        <v>47</v>
      </c>
      <c r="K30" s="64">
        <f t="shared" si="0"/>
        <v>3.7519836430376013E-2</v>
      </c>
      <c r="L30" s="65">
        <f t="shared" si="1"/>
        <v>0.37519836430376019</v>
      </c>
    </row>
    <row r="31" spans="1:12" x14ac:dyDescent="0.25">
      <c r="A31" s="11" t="s">
        <v>32</v>
      </c>
      <c r="B31" s="8">
        <v>5773786</v>
      </c>
      <c r="C31" s="8">
        <v>6016447</v>
      </c>
      <c r="D31" s="8">
        <v>242661</v>
      </c>
      <c r="E31" s="35">
        <v>4.2028055767913814</v>
      </c>
      <c r="F31" s="8">
        <v>19</v>
      </c>
      <c r="G31" s="8">
        <v>19</v>
      </c>
      <c r="H31" s="8">
        <v>16</v>
      </c>
      <c r="I31" s="8">
        <v>25</v>
      </c>
      <c r="K31" s="64">
        <f t="shared" si="0"/>
        <v>0.67244889228662108</v>
      </c>
      <c r="L31" s="65">
        <f t="shared" si="1"/>
        <v>6.7244889228662101</v>
      </c>
    </row>
    <row r="32" spans="1:12" x14ac:dyDescent="0.25">
      <c r="A32" s="11" t="s">
        <v>33</v>
      </c>
      <c r="B32" s="8">
        <v>6547813</v>
      </c>
      <c r="C32" s="8">
        <v>6811779</v>
      </c>
      <c r="D32" s="8">
        <v>263966</v>
      </c>
      <c r="E32" s="35">
        <v>4.0313613110209472</v>
      </c>
      <c r="F32" s="8">
        <v>14</v>
      </c>
      <c r="G32" s="8">
        <v>15</v>
      </c>
      <c r="H32" s="8">
        <v>14</v>
      </c>
      <c r="I32" s="8">
        <v>27</v>
      </c>
      <c r="K32" s="64">
        <f t="shared" si="0"/>
        <v>0.64501780976335155</v>
      </c>
      <c r="L32" s="65">
        <f t="shared" si="1"/>
        <v>6.4501780976335157</v>
      </c>
    </row>
    <row r="33" spans="1:12" x14ac:dyDescent="0.25">
      <c r="A33" s="11" t="s">
        <v>34</v>
      </c>
      <c r="B33" s="8">
        <v>9884129</v>
      </c>
      <c r="C33" s="8">
        <v>9928300</v>
      </c>
      <c r="D33" s="8">
        <v>44171</v>
      </c>
      <c r="E33" s="35">
        <v>0.44688813753847201</v>
      </c>
      <c r="F33" s="8">
        <v>8</v>
      </c>
      <c r="G33" s="8">
        <v>10</v>
      </c>
      <c r="H33" s="8">
        <v>40</v>
      </c>
      <c r="I33" s="8">
        <v>45</v>
      </c>
      <c r="K33" s="64">
        <f t="shared" si="0"/>
        <v>7.1502102006155518E-2</v>
      </c>
      <c r="L33" s="65">
        <f t="shared" si="1"/>
        <v>0.71502102006155521</v>
      </c>
    </row>
    <row r="34" spans="1:12" x14ac:dyDescent="0.25">
      <c r="A34" s="11" t="s">
        <v>35</v>
      </c>
      <c r="B34" s="8">
        <v>5303924</v>
      </c>
      <c r="C34" s="8">
        <v>5519952</v>
      </c>
      <c r="D34" s="8">
        <v>216028</v>
      </c>
      <c r="E34" s="35">
        <v>4.0729844545283829</v>
      </c>
      <c r="F34" s="8">
        <v>21</v>
      </c>
      <c r="G34" s="8">
        <v>22</v>
      </c>
      <c r="H34" s="8">
        <v>18</v>
      </c>
      <c r="I34" s="8">
        <v>26</v>
      </c>
      <c r="K34" s="64">
        <f t="shared" si="0"/>
        <v>0.65167751272454122</v>
      </c>
      <c r="L34" s="65">
        <f t="shared" si="1"/>
        <v>6.5167751272454124</v>
      </c>
    </row>
    <row r="35" spans="1:12" x14ac:dyDescent="0.25">
      <c r="A35" s="11" t="s">
        <v>36</v>
      </c>
      <c r="B35" s="8">
        <v>2968103</v>
      </c>
      <c r="C35" s="8">
        <v>2988726</v>
      </c>
      <c r="D35" s="8">
        <v>20623</v>
      </c>
      <c r="E35" s="35">
        <v>0.69482090075715031</v>
      </c>
      <c r="F35" s="8">
        <v>31</v>
      </c>
      <c r="G35" s="8">
        <v>32</v>
      </c>
      <c r="H35" s="8">
        <v>44</v>
      </c>
      <c r="I35" s="8">
        <v>42</v>
      </c>
      <c r="K35" s="64">
        <f t="shared" si="0"/>
        <v>0.11117134412114404</v>
      </c>
      <c r="L35" s="65">
        <f t="shared" si="1"/>
        <v>1.1117134412114404</v>
      </c>
    </row>
    <row r="36" spans="1:12" x14ac:dyDescent="0.25">
      <c r="A36" s="11" t="s">
        <v>37</v>
      </c>
      <c r="B36" s="8">
        <v>5988928</v>
      </c>
      <c r="C36" s="8">
        <v>6093000</v>
      </c>
      <c r="D36" s="8">
        <v>104072</v>
      </c>
      <c r="E36" s="35">
        <v>1.7377400429592742</v>
      </c>
      <c r="F36" s="8">
        <v>18</v>
      </c>
      <c r="G36" s="8">
        <v>18</v>
      </c>
      <c r="H36" s="8">
        <v>24</v>
      </c>
      <c r="I36" s="8">
        <v>37</v>
      </c>
      <c r="K36" s="64">
        <f t="shared" si="0"/>
        <v>0.27803840687348386</v>
      </c>
      <c r="L36" s="65">
        <f t="shared" si="1"/>
        <v>2.7803840687348389</v>
      </c>
    </row>
    <row r="37" spans="1:12" x14ac:dyDescent="0.25">
      <c r="A37" s="11" t="s">
        <v>38</v>
      </c>
      <c r="B37" s="8">
        <v>989414</v>
      </c>
      <c r="C37" s="8">
        <v>1042520</v>
      </c>
      <c r="D37" s="8">
        <v>53106</v>
      </c>
      <c r="E37" s="35">
        <v>5.3674195028572464</v>
      </c>
      <c r="F37" s="8">
        <v>44</v>
      </c>
      <c r="G37" s="8">
        <v>44</v>
      </c>
      <c r="H37" s="8">
        <v>38</v>
      </c>
      <c r="I37" s="8">
        <v>17</v>
      </c>
      <c r="K37" s="64">
        <f t="shared" si="0"/>
        <v>0.85878712045715944</v>
      </c>
      <c r="L37" s="65">
        <f t="shared" si="1"/>
        <v>8.5878712045715933</v>
      </c>
    </row>
    <row r="38" spans="1:12" x14ac:dyDescent="0.25">
      <c r="A38" s="55" t="s">
        <v>39</v>
      </c>
      <c r="B38" s="8">
        <v>1826334</v>
      </c>
      <c r="C38" s="8">
        <v>1907116</v>
      </c>
      <c r="D38" s="8">
        <v>80782</v>
      </c>
      <c r="E38" s="35">
        <v>4.4231777977084148</v>
      </c>
      <c r="F38" s="8">
        <v>38</v>
      </c>
      <c r="G38" s="8">
        <v>37</v>
      </c>
      <c r="H38" s="8">
        <v>31</v>
      </c>
      <c r="I38" s="8">
        <v>24</v>
      </c>
      <c r="K38" s="64">
        <f t="shared" si="0"/>
        <v>0.70770844763334639</v>
      </c>
      <c r="L38" s="65">
        <f t="shared" si="1"/>
        <v>7.0770844763334644</v>
      </c>
    </row>
    <row r="39" spans="1:12" x14ac:dyDescent="0.25">
      <c r="A39" s="11" t="s">
        <v>40</v>
      </c>
      <c r="B39" s="8">
        <v>2700691</v>
      </c>
      <c r="C39" s="8">
        <v>2940058</v>
      </c>
      <c r="D39" s="8">
        <v>239367</v>
      </c>
      <c r="E39" s="35">
        <v>8.8631761278872698</v>
      </c>
      <c r="F39" s="8">
        <v>35</v>
      </c>
      <c r="G39" s="8">
        <v>34</v>
      </c>
      <c r="H39" s="8">
        <v>17</v>
      </c>
      <c r="I39" s="8">
        <v>7</v>
      </c>
      <c r="K39" s="64">
        <f t="shared" si="0"/>
        <v>1.4181081804619631</v>
      </c>
      <c r="L39" s="65">
        <f t="shared" si="1"/>
        <v>14.181081804619632</v>
      </c>
    </row>
    <row r="40" spans="1:12" x14ac:dyDescent="0.25">
      <c r="A40" s="11" t="s">
        <v>41</v>
      </c>
      <c r="B40" s="8">
        <v>1316461</v>
      </c>
      <c r="C40" s="8">
        <v>1334795</v>
      </c>
      <c r="D40" s="8">
        <v>18334</v>
      </c>
      <c r="E40" s="35">
        <v>1.3926732352876388</v>
      </c>
      <c r="F40" s="8">
        <v>42</v>
      </c>
      <c r="G40" s="8">
        <v>41</v>
      </c>
      <c r="H40" s="8">
        <v>45</v>
      </c>
      <c r="I40" s="8">
        <v>40</v>
      </c>
      <c r="K40" s="64">
        <f t="shared" si="0"/>
        <v>0.22282771764602219</v>
      </c>
      <c r="L40" s="65">
        <f t="shared" si="1"/>
        <v>2.2282771764602218</v>
      </c>
    </row>
    <row r="41" spans="1:12" x14ac:dyDescent="0.25">
      <c r="A41" s="11" t="s">
        <v>42</v>
      </c>
      <c r="B41" s="8">
        <v>8791953</v>
      </c>
      <c r="C41" s="8">
        <v>8944469</v>
      </c>
      <c r="D41" s="8">
        <v>152516</v>
      </c>
      <c r="E41" s="35">
        <v>1.7347226492225334</v>
      </c>
      <c r="F41" s="8">
        <v>11</v>
      </c>
      <c r="G41" s="8">
        <v>11</v>
      </c>
      <c r="H41" s="8">
        <v>20</v>
      </c>
      <c r="I41" s="8">
        <v>38</v>
      </c>
      <c r="K41" s="64">
        <f t="shared" si="0"/>
        <v>0.27755562387560534</v>
      </c>
      <c r="L41" s="65">
        <f t="shared" si="1"/>
        <v>2.7755562387560535</v>
      </c>
    </row>
    <row r="42" spans="1:12" x14ac:dyDescent="0.25">
      <c r="A42" s="11" t="s">
        <v>43</v>
      </c>
      <c r="B42" s="8">
        <v>2059198</v>
      </c>
      <c r="C42" s="8">
        <v>2081015</v>
      </c>
      <c r="D42" s="8">
        <v>21817</v>
      </c>
      <c r="E42" s="35">
        <v>1.0594901510199601</v>
      </c>
      <c r="F42" s="8">
        <v>36</v>
      </c>
      <c r="G42" s="8">
        <v>36</v>
      </c>
      <c r="H42" s="8">
        <v>42</v>
      </c>
      <c r="I42" s="8">
        <v>41</v>
      </c>
      <c r="K42" s="64">
        <f t="shared" si="0"/>
        <v>0.16951842416319363</v>
      </c>
      <c r="L42" s="65">
        <f t="shared" si="1"/>
        <v>1.6951842416319363</v>
      </c>
    </row>
    <row r="43" spans="1:12" x14ac:dyDescent="0.25">
      <c r="A43" s="11" t="s">
        <v>44</v>
      </c>
      <c r="B43" s="8">
        <v>19378110</v>
      </c>
      <c r="C43" s="8">
        <v>19745289</v>
      </c>
      <c r="D43" s="8">
        <v>367179</v>
      </c>
      <c r="E43" s="35">
        <v>1.8948132712632966</v>
      </c>
      <c r="F43" s="8">
        <v>3</v>
      </c>
      <c r="G43" s="8">
        <v>4</v>
      </c>
      <c r="H43" s="8">
        <v>10</v>
      </c>
      <c r="I43" s="8">
        <v>35</v>
      </c>
      <c r="K43" s="64">
        <f t="shared" si="0"/>
        <v>0.30317012340212746</v>
      </c>
      <c r="L43" s="65">
        <f t="shared" si="1"/>
        <v>3.0317012340212743</v>
      </c>
    </row>
    <row r="44" spans="1:12" x14ac:dyDescent="0.25">
      <c r="A44" s="11" t="s">
        <v>45</v>
      </c>
      <c r="B44" s="8">
        <v>9535688</v>
      </c>
      <c r="C44" s="8">
        <v>10146788</v>
      </c>
      <c r="D44" s="8">
        <v>611100</v>
      </c>
      <c r="E44" s="35">
        <v>6.4085569913780738</v>
      </c>
      <c r="F44" s="8">
        <v>10</v>
      </c>
      <c r="G44" s="8">
        <v>9</v>
      </c>
      <c r="H44" s="8">
        <v>5</v>
      </c>
      <c r="I44" s="8">
        <v>14</v>
      </c>
      <c r="K44" s="64">
        <f t="shared" si="0"/>
        <v>1.0253691186204918</v>
      </c>
      <c r="L44" s="65">
        <f t="shared" si="1"/>
        <v>10.25369118620492</v>
      </c>
    </row>
    <row r="45" spans="1:12" x14ac:dyDescent="0.25">
      <c r="A45" s="11" t="s">
        <v>46</v>
      </c>
      <c r="B45" s="8">
        <v>672591</v>
      </c>
      <c r="C45" s="8">
        <v>757952</v>
      </c>
      <c r="D45" s="8">
        <v>85361</v>
      </c>
      <c r="E45" s="35">
        <v>12.691368156873938</v>
      </c>
      <c r="F45" s="8">
        <v>48</v>
      </c>
      <c r="G45" s="8">
        <v>47</v>
      </c>
      <c r="H45" s="8">
        <v>28</v>
      </c>
      <c r="I45" s="8">
        <v>2</v>
      </c>
      <c r="K45" s="64">
        <f t="shared" si="0"/>
        <v>2.0306189050998302</v>
      </c>
      <c r="L45" s="65">
        <f t="shared" si="1"/>
        <v>20.306189050998299</v>
      </c>
    </row>
    <row r="46" spans="1:12" x14ac:dyDescent="0.25">
      <c r="A46" s="11" t="s">
        <v>47</v>
      </c>
      <c r="B46" s="8">
        <v>11536727</v>
      </c>
      <c r="C46" s="8">
        <v>11614373</v>
      </c>
      <c r="D46" s="8">
        <v>77646</v>
      </c>
      <c r="E46" s="35">
        <v>0.67303317483372882</v>
      </c>
      <c r="F46" s="8">
        <v>7</v>
      </c>
      <c r="G46" s="8">
        <v>7</v>
      </c>
      <c r="H46" s="8">
        <v>33</v>
      </c>
      <c r="I46" s="8">
        <v>43</v>
      </c>
      <c r="K46" s="64">
        <f t="shared" si="0"/>
        <v>0.10768530797339661</v>
      </c>
      <c r="L46" s="65">
        <f t="shared" si="1"/>
        <v>1.0768530797339662</v>
      </c>
    </row>
    <row r="47" spans="1:12" x14ac:dyDescent="0.25">
      <c r="A47" s="11" t="s">
        <v>48</v>
      </c>
      <c r="B47" s="8">
        <v>3751615</v>
      </c>
      <c r="C47" s="8">
        <v>3923561</v>
      </c>
      <c r="D47" s="8">
        <v>171946</v>
      </c>
      <c r="E47" s="35">
        <v>4.5832528124554361</v>
      </c>
      <c r="F47" s="8">
        <v>28</v>
      </c>
      <c r="G47" s="8">
        <v>28</v>
      </c>
      <c r="H47" s="8">
        <v>19</v>
      </c>
      <c r="I47" s="8">
        <v>22</v>
      </c>
      <c r="K47" s="64">
        <f t="shared" si="0"/>
        <v>0.73332044999286983</v>
      </c>
      <c r="L47" s="65">
        <f t="shared" si="1"/>
        <v>7.3332044999286969</v>
      </c>
    </row>
    <row r="48" spans="1:12" x14ac:dyDescent="0.25">
      <c r="A48" s="11" t="s">
        <v>49</v>
      </c>
      <c r="B48" s="8">
        <v>3831072</v>
      </c>
      <c r="C48" s="8">
        <v>4093465</v>
      </c>
      <c r="D48" s="8">
        <v>262393</v>
      </c>
      <c r="E48" s="35">
        <v>6.8490751413703528</v>
      </c>
      <c r="F48" s="8">
        <v>27</v>
      </c>
      <c r="G48" s="8">
        <v>27</v>
      </c>
      <c r="H48" s="8">
        <v>15</v>
      </c>
      <c r="I48" s="8">
        <v>12</v>
      </c>
      <c r="K48" s="64">
        <f t="shared" si="0"/>
        <v>1.0958520226192565</v>
      </c>
      <c r="L48" s="65">
        <f t="shared" si="1"/>
        <v>10.958520226192563</v>
      </c>
    </row>
    <row r="49" spans="1:12" x14ac:dyDescent="0.25">
      <c r="A49" s="11" t="s">
        <v>50</v>
      </c>
      <c r="B49" s="8">
        <v>12702857</v>
      </c>
      <c r="C49" s="8">
        <v>12784227</v>
      </c>
      <c r="D49" s="8">
        <v>81370</v>
      </c>
      <c r="E49" s="35">
        <v>0.64056455961048764</v>
      </c>
      <c r="F49" s="8">
        <v>6</v>
      </c>
      <c r="G49" s="8">
        <v>6</v>
      </c>
      <c r="H49" s="8">
        <v>30</v>
      </c>
      <c r="I49" s="8">
        <v>44</v>
      </c>
      <c r="K49" s="64">
        <f t="shared" si="0"/>
        <v>0.10249032953767802</v>
      </c>
      <c r="L49" s="65">
        <f t="shared" si="1"/>
        <v>1.0249032953767803</v>
      </c>
    </row>
    <row r="50" spans="1:12" x14ac:dyDescent="0.25">
      <c r="A50" s="11" t="s">
        <v>51</v>
      </c>
      <c r="B50" s="8">
        <v>1052940</v>
      </c>
      <c r="C50" s="8">
        <v>1056426</v>
      </c>
      <c r="D50" s="8">
        <v>3486</v>
      </c>
      <c r="E50" s="35">
        <v>0.33107299561228559</v>
      </c>
      <c r="F50" s="8">
        <v>43</v>
      </c>
      <c r="G50" s="8">
        <v>43</v>
      </c>
      <c r="H50" s="8">
        <v>46</v>
      </c>
      <c r="I50" s="8">
        <v>46</v>
      </c>
      <c r="K50" s="64">
        <f t="shared" si="0"/>
        <v>5.2971679297965694E-2</v>
      </c>
      <c r="L50" s="65">
        <f t="shared" si="1"/>
        <v>0.5297167929796569</v>
      </c>
    </row>
    <row r="51" spans="1:12" x14ac:dyDescent="0.25">
      <c r="A51" s="11" t="s">
        <v>52</v>
      </c>
      <c r="B51" s="8">
        <v>4625410</v>
      </c>
      <c r="C51" s="8">
        <v>4961119</v>
      </c>
      <c r="D51" s="8">
        <v>335709</v>
      </c>
      <c r="E51" s="35">
        <v>7.257929567324843</v>
      </c>
      <c r="F51" s="8">
        <v>24</v>
      </c>
      <c r="G51" s="8">
        <v>23</v>
      </c>
      <c r="H51" s="8">
        <v>11</v>
      </c>
      <c r="I51" s="8">
        <v>11</v>
      </c>
      <c r="K51" s="64">
        <f t="shared" si="0"/>
        <v>1.1612687307719749</v>
      </c>
      <c r="L51" s="65">
        <f t="shared" si="1"/>
        <v>11.612687307719748</v>
      </c>
    </row>
    <row r="52" spans="1:12" x14ac:dyDescent="0.25">
      <c r="A52" s="11" t="s">
        <v>53</v>
      </c>
      <c r="B52" s="8">
        <v>814195</v>
      </c>
      <c r="C52" s="8">
        <v>865454</v>
      </c>
      <c r="D52" s="8">
        <v>51259</v>
      </c>
      <c r="E52" s="35">
        <v>6.2956662715934142</v>
      </c>
      <c r="F52" s="8">
        <v>46</v>
      </c>
      <c r="G52" s="8">
        <v>46</v>
      </c>
      <c r="H52" s="8">
        <v>39</v>
      </c>
      <c r="I52" s="8">
        <v>15</v>
      </c>
      <c r="K52" s="64">
        <f t="shared" si="0"/>
        <v>1.0073066034549463</v>
      </c>
      <c r="L52" s="65">
        <f t="shared" si="1"/>
        <v>10.073066034549463</v>
      </c>
    </row>
    <row r="53" spans="1:12" x14ac:dyDescent="0.25">
      <c r="A53" s="11" t="s">
        <v>54</v>
      </c>
      <c r="B53" s="8">
        <v>6346298</v>
      </c>
      <c r="C53" s="8">
        <v>6651194</v>
      </c>
      <c r="D53" s="8">
        <v>304896</v>
      </c>
      <c r="E53" s="35">
        <v>4.804312687491195</v>
      </c>
      <c r="F53" s="8">
        <v>17</v>
      </c>
      <c r="G53" s="8">
        <v>16</v>
      </c>
      <c r="H53" s="8">
        <v>12</v>
      </c>
      <c r="I53" s="8">
        <v>21</v>
      </c>
      <c r="K53" s="64">
        <f t="shared" si="0"/>
        <v>0.76869002999859115</v>
      </c>
      <c r="L53" s="65">
        <f t="shared" si="1"/>
        <v>7.6869002999859113</v>
      </c>
    </row>
    <row r="54" spans="1:12" x14ac:dyDescent="0.25">
      <c r="A54" s="11" t="s">
        <v>55</v>
      </c>
      <c r="B54" s="8">
        <v>25146100</v>
      </c>
      <c r="C54" s="8">
        <v>27862596</v>
      </c>
      <c r="D54" s="8">
        <v>2716496</v>
      </c>
      <c r="E54" s="35">
        <v>10.802852132139776</v>
      </c>
      <c r="F54" s="8">
        <v>2</v>
      </c>
      <c r="G54" s="8">
        <v>2</v>
      </c>
      <c r="H54" s="8">
        <v>1</v>
      </c>
      <c r="I54" s="8">
        <v>3</v>
      </c>
      <c r="K54" s="64">
        <f t="shared" si="0"/>
        <v>1.7284563411423641</v>
      </c>
      <c r="L54" s="65">
        <f t="shared" si="1"/>
        <v>17.28456341142364</v>
      </c>
    </row>
    <row r="55" spans="1:12" x14ac:dyDescent="0.25">
      <c r="A55" s="11" t="s">
        <v>56</v>
      </c>
      <c r="B55" s="8">
        <v>2763888</v>
      </c>
      <c r="C55" s="8">
        <v>3051217</v>
      </c>
      <c r="D55" s="8">
        <v>287329</v>
      </c>
      <c r="E55" s="35">
        <v>10.395826458959263</v>
      </c>
      <c r="F55" s="8">
        <v>34</v>
      </c>
      <c r="G55" s="8">
        <v>31</v>
      </c>
      <c r="H55" s="8">
        <v>13</v>
      </c>
      <c r="I55" s="8">
        <v>4</v>
      </c>
      <c r="K55" s="64">
        <f t="shared" si="0"/>
        <v>1.6633322334334821</v>
      </c>
      <c r="L55" s="65">
        <f t="shared" si="1"/>
        <v>16.633322334334821</v>
      </c>
    </row>
    <row r="56" spans="1:12" x14ac:dyDescent="0.25">
      <c r="A56" s="11" t="s">
        <v>57</v>
      </c>
      <c r="B56" s="8">
        <v>625741</v>
      </c>
      <c r="C56" s="8">
        <v>624594</v>
      </c>
      <c r="D56" s="56">
        <v>-1147</v>
      </c>
      <c r="E56" s="69">
        <v>-0.1833026763469231</v>
      </c>
      <c r="F56" s="8">
        <v>49</v>
      </c>
      <c r="G56" s="8">
        <v>50</v>
      </c>
      <c r="H56" s="8">
        <v>49</v>
      </c>
      <c r="I56" s="8">
        <v>49</v>
      </c>
      <c r="K56" s="64">
        <f t="shared" si="0"/>
        <v>-2.9328428215507695E-2</v>
      </c>
      <c r="L56" s="65">
        <f t="shared" si="1"/>
        <v>-0.29328428215507696</v>
      </c>
    </row>
    <row r="57" spans="1:12" x14ac:dyDescent="0.25">
      <c r="A57" s="11" t="s">
        <v>58</v>
      </c>
      <c r="B57" s="8">
        <v>8001041</v>
      </c>
      <c r="C57" s="8">
        <v>8411808</v>
      </c>
      <c r="D57" s="8">
        <v>410767</v>
      </c>
      <c r="E57" s="35">
        <v>5.1339194487317341</v>
      </c>
      <c r="F57" s="8">
        <v>12</v>
      </c>
      <c r="G57" s="8">
        <v>12</v>
      </c>
      <c r="H57" s="8">
        <v>9</v>
      </c>
      <c r="I57" s="8">
        <v>19</v>
      </c>
      <c r="K57" s="64">
        <f t="shared" si="0"/>
        <v>0.8214271117970775</v>
      </c>
      <c r="L57" s="65">
        <f t="shared" si="1"/>
        <v>8.2142711179707746</v>
      </c>
    </row>
    <row r="58" spans="1:12" x14ac:dyDescent="0.25">
      <c r="A58" s="11" t="s">
        <v>59</v>
      </c>
      <c r="B58" s="8">
        <v>6724545</v>
      </c>
      <c r="C58" s="8">
        <v>7288000</v>
      </c>
      <c r="D58" s="8">
        <v>563455</v>
      </c>
      <c r="E58" s="35">
        <v>8.3790799228795407</v>
      </c>
      <c r="F58" s="8">
        <v>13</v>
      </c>
      <c r="G58" s="8">
        <v>13</v>
      </c>
      <c r="H58" s="8">
        <v>6</v>
      </c>
      <c r="I58" s="8">
        <v>9</v>
      </c>
      <c r="K58" s="64">
        <f t="shared" si="0"/>
        <v>1.3406527876607266</v>
      </c>
      <c r="L58" s="65">
        <f t="shared" si="1"/>
        <v>13.406527876607266</v>
      </c>
    </row>
    <row r="59" spans="1:12" x14ac:dyDescent="0.25">
      <c r="A59" s="11" t="s">
        <v>60</v>
      </c>
      <c r="B59" s="8">
        <v>1853011</v>
      </c>
      <c r="C59" s="8">
        <v>1831102</v>
      </c>
      <c r="D59" s="56">
        <v>-21909</v>
      </c>
      <c r="E59" s="69">
        <v>-1.1823459223933372</v>
      </c>
      <c r="F59" s="8">
        <v>37</v>
      </c>
      <c r="G59" s="8">
        <v>38</v>
      </c>
      <c r="H59" s="8">
        <v>50</v>
      </c>
      <c r="I59" s="8">
        <v>51</v>
      </c>
      <c r="K59" s="64">
        <f t="shared" si="0"/>
        <v>-0.18917534758293397</v>
      </c>
      <c r="L59" s="65">
        <f t="shared" si="1"/>
        <v>-1.8917534758293397</v>
      </c>
    </row>
    <row r="60" spans="1:12" x14ac:dyDescent="0.25">
      <c r="A60" s="11" t="s">
        <v>61</v>
      </c>
      <c r="B60" s="8">
        <v>5687289</v>
      </c>
      <c r="C60" s="8">
        <v>5778708</v>
      </c>
      <c r="D60" s="8">
        <v>91419</v>
      </c>
      <c r="E60" s="35">
        <v>1.6074266667299657</v>
      </c>
      <c r="F60" s="8">
        <v>20</v>
      </c>
      <c r="G60" s="8">
        <v>20</v>
      </c>
      <c r="H60" s="8">
        <v>26</v>
      </c>
      <c r="I60" s="8">
        <v>39</v>
      </c>
      <c r="K60" s="64">
        <f t="shared" si="0"/>
        <v>0.25718826667679451</v>
      </c>
      <c r="L60" s="65">
        <f t="shared" si="1"/>
        <v>2.5718826667679453</v>
      </c>
    </row>
    <row r="61" spans="1:12" x14ac:dyDescent="0.25">
      <c r="A61" s="11" t="s">
        <v>62</v>
      </c>
      <c r="B61" s="8">
        <v>563767</v>
      </c>
      <c r="C61" s="8">
        <v>585501</v>
      </c>
      <c r="D61" s="8">
        <v>21734</v>
      </c>
      <c r="E61" s="35">
        <v>3.8551387363928713</v>
      </c>
      <c r="F61" s="8">
        <v>51</v>
      </c>
      <c r="G61" s="8">
        <v>51</v>
      </c>
      <c r="H61" s="8">
        <v>43</v>
      </c>
      <c r="I61" s="8">
        <v>28</v>
      </c>
      <c r="K61" s="64">
        <f t="shared" si="0"/>
        <v>0.61682219782285941</v>
      </c>
      <c r="L61" s="65">
        <f t="shared" si="1"/>
        <v>6.1682219782285941</v>
      </c>
    </row>
    <row r="62" spans="1:12" x14ac:dyDescent="0.25">
      <c r="A62" s="11"/>
      <c r="B62" s="8"/>
      <c r="C62" s="8"/>
      <c r="D62" s="8"/>
      <c r="E62" s="35"/>
      <c r="F62" s="8"/>
      <c r="G62" s="8"/>
      <c r="H62" s="8"/>
      <c r="I62" s="8"/>
    </row>
    <row r="63" spans="1:12" x14ac:dyDescent="0.25">
      <c r="A63" s="12" t="s">
        <v>5</v>
      </c>
      <c r="B63" s="8">
        <v>3726157</v>
      </c>
      <c r="C63" s="8">
        <v>3411307</v>
      </c>
      <c r="D63" s="8">
        <v>-314850</v>
      </c>
      <c r="E63" s="35">
        <v>-8.4497244748409699</v>
      </c>
      <c r="F63" s="8" t="s">
        <v>72</v>
      </c>
      <c r="G63" s="8" t="s">
        <v>72</v>
      </c>
      <c r="H63" s="8" t="s">
        <v>72</v>
      </c>
      <c r="I63" s="8" t="s">
        <v>72</v>
      </c>
    </row>
    <row r="64" spans="1:12" ht="12.75" customHeight="1" x14ac:dyDescent="0.25">
      <c r="A64" s="34" t="s">
        <v>71</v>
      </c>
      <c r="B64" s="33"/>
      <c r="C64" s="33"/>
      <c r="D64" s="33"/>
      <c r="E64" s="33"/>
      <c r="F64" s="33"/>
      <c r="G64" s="33"/>
      <c r="H64" s="33"/>
      <c r="I64" s="33"/>
    </row>
    <row r="65" spans="1:9" ht="12.75" customHeight="1" x14ac:dyDescent="0.25">
      <c r="A65" s="34" t="s">
        <v>70</v>
      </c>
      <c r="B65" s="33"/>
      <c r="C65" s="33"/>
      <c r="D65" s="33"/>
      <c r="E65" s="33"/>
      <c r="F65" s="33"/>
      <c r="G65" s="33"/>
      <c r="H65" s="33"/>
      <c r="I65" s="33"/>
    </row>
    <row r="66" spans="1:9" ht="48" customHeight="1" x14ac:dyDescent="0.25">
      <c r="A66" s="30" t="s">
        <v>69</v>
      </c>
      <c r="B66" s="31"/>
      <c r="C66" s="31"/>
      <c r="D66" s="31"/>
      <c r="E66" s="31"/>
      <c r="F66" s="31"/>
      <c r="G66" s="31"/>
      <c r="H66" s="31"/>
      <c r="I66" s="32"/>
    </row>
    <row r="67" spans="1:9" x14ac:dyDescent="0.25">
      <c r="A67" s="13" t="s">
        <v>64</v>
      </c>
      <c r="B67" s="14"/>
      <c r="C67" s="14"/>
      <c r="D67" s="14"/>
      <c r="E67" s="14"/>
      <c r="F67" s="14"/>
      <c r="G67" s="14"/>
      <c r="H67" s="14"/>
      <c r="I67" s="15"/>
    </row>
    <row r="68" spans="1:9" ht="24" customHeight="1" x14ac:dyDescent="0.25">
      <c r="A68" s="16" t="s">
        <v>68</v>
      </c>
      <c r="B68" s="17"/>
      <c r="C68" s="17"/>
      <c r="D68" s="17"/>
      <c r="E68" s="17"/>
      <c r="F68" s="17"/>
      <c r="G68" s="17"/>
      <c r="H68" s="17"/>
      <c r="I68" s="18"/>
    </row>
    <row r="69" spans="1:9" x14ac:dyDescent="0.25">
      <c r="A69" s="16" t="s">
        <v>66</v>
      </c>
      <c r="B69" s="17"/>
      <c r="C69" s="17"/>
      <c r="D69" s="17"/>
      <c r="E69" s="17"/>
      <c r="F69" s="17"/>
      <c r="G69" s="17"/>
      <c r="H69" s="17"/>
      <c r="I69" s="18"/>
    </row>
    <row r="70" spans="1:9" x14ac:dyDescent="0.25">
      <c r="A70" s="19" t="s">
        <v>67</v>
      </c>
      <c r="B70" s="20"/>
      <c r="C70" s="20"/>
      <c r="D70" s="20"/>
      <c r="E70" s="20"/>
      <c r="F70" s="20"/>
      <c r="G70" s="20"/>
      <c r="H70" s="20"/>
      <c r="I70" s="21"/>
    </row>
  </sheetData>
  <mergeCells count="16">
    <mergeCell ref="K4:L4"/>
    <mergeCell ref="A70:I70"/>
    <mergeCell ref="A64:I64"/>
    <mergeCell ref="A65:I65"/>
    <mergeCell ref="A66:I66"/>
    <mergeCell ref="A67:I67"/>
    <mergeCell ref="A68:I68"/>
    <mergeCell ref="A69:I69"/>
    <mergeCell ref="A1:I1"/>
    <mergeCell ref="A2:I2"/>
    <mergeCell ref="A3:A5"/>
    <mergeCell ref="B3:C4"/>
    <mergeCell ref="D3:E4"/>
    <mergeCell ref="F3:I3"/>
    <mergeCell ref="F4:G4"/>
    <mergeCell ref="H4:I4"/>
  </mergeCells>
  <pageMargins left="0.25" right="0.25" top="0.85" bottom="1" header="0.5" footer="0.5"/>
  <pageSetup orientation="landscape"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pane xSplit="1" ySplit="6" topLeftCell="B22" activePane="bottomRight" state="frozen"/>
      <selection pane="topRight" activeCell="B1" sqref="B1"/>
      <selection pane="bottomLeft" activeCell="A7" sqref="A7"/>
      <selection pane="bottomRight" activeCell="J26" sqref="J26"/>
    </sheetView>
  </sheetViews>
  <sheetFormatPr defaultRowHeight="15" x14ac:dyDescent="0.25"/>
  <cols>
    <col min="1" max="1" width="20.7109375" style="1" customWidth="1"/>
    <col min="2" max="11" width="12.28515625" style="1" customWidth="1"/>
    <col min="12" max="16384" width="9.140625" style="1"/>
  </cols>
  <sheetData>
    <row r="1" spans="1:9" ht="2.25" customHeight="1" x14ac:dyDescent="0.25">
      <c r="A1" s="22" t="s">
        <v>81</v>
      </c>
      <c r="B1" s="22"/>
      <c r="C1" s="22"/>
      <c r="D1" s="22"/>
      <c r="E1" s="22"/>
      <c r="F1" s="22"/>
      <c r="G1" s="22"/>
      <c r="H1" s="22"/>
      <c r="I1" s="22"/>
    </row>
    <row r="2" spans="1:9" ht="25.5" customHeight="1" x14ac:dyDescent="0.25">
      <c r="A2" s="23" t="s">
        <v>87</v>
      </c>
      <c r="B2" s="24"/>
      <c r="C2" s="24"/>
      <c r="D2" s="24"/>
      <c r="E2" s="24"/>
      <c r="F2" s="24"/>
      <c r="G2" s="24"/>
      <c r="H2" s="24"/>
      <c r="I2" s="24"/>
    </row>
    <row r="3" spans="1:9" s="41" customFormat="1" x14ac:dyDescent="0.25">
      <c r="A3" s="46" t="s">
        <v>79</v>
      </c>
      <c r="B3" s="45" t="s">
        <v>86</v>
      </c>
      <c r="C3" s="44"/>
      <c r="D3" s="45" t="s">
        <v>85</v>
      </c>
      <c r="E3" s="44"/>
      <c r="F3" s="27" t="s">
        <v>78</v>
      </c>
      <c r="G3" s="28"/>
      <c r="H3" s="28"/>
      <c r="I3" s="28"/>
    </row>
    <row r="4" spans="1:9" s="41" customFormat="1" ht="25.5" customHeight="1" x14ac:dyDescent="0.25">
      <c r="A4" s="43"/>
      <c r="B4" s="42"/>
      <c r="C4" s="42"/>
      <c r="D4" s="42"/>
      <c r="E4" s="42"/>
      <c r="F4" s="27" t="s">
        <v>86</v>
      </c>
      <c r="G4" s="28"/>
      <c r="H4" s="27" t="s">
        <v>85</v>
      </c>
      <c r="I4" s="28"/>
    </row>
    <row r="5" spans="1:9" s="3" customFormat="1" x14ac:dyDescent="0.25">
      <c r="A5" s="40"/>
      <c r="B5" s="4">
        <v>2015</v>
      </c>
      <c r="C5" s="4">
        <v>2016</v>
      </c>
      <c r="D5" s="4" t="s">
        <v>74</v>
      </c>
      <c r="E5" s="4" t="s">
        <v>73</v>
      </c>
      <c r="F5" s="4">
        <v>2015</v>
      </c>
      <c r="G5" s="4">
        <v>2016</v>
      </c>
      <c r="H5" s="4" t="s">
        <v>74</v>
      </c>
      <c r="I5" s="48" t="s">
        <v>73</v>
      </c>
    </row>
    <row r="6" spans="1:9" x14ac:dyDescent="0.25">
      <c r="A6" s="5" t="s">
        <v>0</v>
      </c>
      <c r="B6" s="6">
        <v>320896618</v>
      </c>
      <c r="C6" s="6">
        <v>323127513</v>
      </c>
      <c r="D6" s="6">
        <v>2230895</v>
      </c>
      <c r="E6" s="61">
        <v>0.69520676593730879</v>
      </c>
      <c r="F6" s="6" t="s">
        <v>72</v>
      </c>
      <c r="G6" s="6" t="s">
        <v>72</v>
      </c>
      <c r="H6" s="6" t="s">
        <v>72</v>
      </c>
      <c r="I6" s="6" t="s">
        <v>72</v>
      </c>
    </row>
    <row r="7" spans="1:9" x14ac:dyDescent="0.25">
      <c r="A7" s="7" t="s">
        <v>1</v>
      </c>
      <c r="B7" s="8">
        <v>56184737</v>
      </c>
      <c r="C7" s="8">
        <v>56209510</v>
      </c>
      <c r="D7" s="8">
        <v>24773</v>
      </c>
      <c r="E7" s="57">
        <f>D7/B7*100</f>
        <v>4.4092045852239192E-2</v>
      </c>
      <c r="F7" s="8">
        <v>4</v>
      </c>
      <c r="G7" s="8">
        <v>4</v>
      </c>
      <c r="H7" s="8">
        <v>4</v>
      </c>
      <c r="I7" s="8">
        <v>4</v>
      </c>
    </row>
    <row r="8" spans="1:9" x14ac:dyDescent="0.25">
      <c r="A8" s="7" t="s">
        <v>2</v>
      </c>
      <c r="B8" s="8">
        <v>67838387</v>
      </c>
      <c r="C8" s="8">
        <v>67941429</v>
      </c>
      <c r="D8" s="8">
        <v>103042</v>
      </c>
      <c r="E8" s="57">
        <v>0.15189335206333843</v>
      </c>
      <c r="F8" s="8">
        <v>3</v>
      </c>
      <c r="G8" s="8">
        <v>3</v>
      </c>
      <c r="H8" s="8">
        <v>3</v>
      </c>
      <c r="I8" s="8">
        <v>3</v>
      </c>
    </row>
    <row r="9" spans="1:9" x14ac:dyDescent="0.25">
      <c r="A9" s="7" t="s">
        <v>3</v>
      </c>
      <c r="B9" s="8">
        <v>121039206</v>
      </c>
      <c r="C9" s="8">
        <v>122319574</v>
      </c>
      <c r="D9" s="8">
        <v>1280368</v>
      </c>
      <c r="E9" s="57">
        <v>1.0578126231264273</v>
      </c>
      <c r="F9" s="8">
        <v>1</v>
      </c>
      <c r="G9" s="8">
        <v>1</v>
      </c>
      <c r="H9" s="8">
        <v>1</v>
      </c>
      <c r="I9" s="8">
        <v>2</v>
      </c>
    </row>
    <row r="10" spans="1:9" x14ac:dyDescent="0.25">
      <c r="A10" s="9" t="s">
        <v>4</v>
      </c>
      <c r="B10" s="10">
        <v>75834288</v>
      </c>
      <c r="C10" s="10">
        <v>76657000</v>
      </c>
      <c r="D10" s="10">
        <v>822712</v>
      </c>
      <c r="E10" s="62">
        <v>1.0848812874724953</v>
      </c>
      <c r="F10" s="10">
        <v>2</v>
      </c>
      <c r="G10" s="10">
        <v>2</v>
      </c>
      <c r="H10" s="10">
        <v>2</v>
      </c>
      <c r="I10" s="10">
        <v>1</v>
      </c>
    </row>
    <row r="11" spans="1:9" x14ac:dyDescent="0.25">
      <c r="A11" s="11" t="s">
        <v>12</v>
      </c>
      <c r="B11" s="8">
        <v>4853875</v>
      </c>
      <c r="C11" s="8">
        <v>4863300</v>
      </c>
      <c r="D11" s="8">
        <v>9425</v>
      </c>
      <c r="E11" s="57">
        <v>0.1941747572815534</v>
      </c>
      <c r="F11" s="8">
        <v>24</v>
      </c>
      <c r="G11" s="8">
        <v>24</v>
      </c>
      <c r="H11" s="8">
        <v>31</v>
      </c>
      <c r="I11" s="8">
        <v>34</v>
      </c>
    </row>
    <row r="12" spans="1:9" x14ac:dyDescent="0.25">
      <c r="A12" s="11" t="s">
        <v>13</v>
      </c>
      <c r="B12" s="8">
        <v>737709</v>
      </c>
      <c r="C12" s="8">
        <v>741894</v>
      </c>
      <c r="D12" s="8">
        <v>4185</v>
      </c>
      <c r="E12" s="57">
        <v>0.56729686095736942</v>
      </c>
      <c r="F12" s="8">
        <v>48</v>
      </c>
      <c r="G12" s="8">
        <v>48</v>
      </c>
      <c r="H12" s="8">
        <v>37</v>
      </c>
      <c r="I12" s="8">
        <v>21</v>
      </c>
    </row>
    <row r="13" spans="1:9" x14ac:dyDescent="0.25">
      <c r="A13" s="11" t="s">
        <v>14</v>
      </c>
      <c r="B13" s="8">
        <v>6817565</v>
      </c>
      <c r="C13" s="8">
        <v>6931071</v>
      </c>
      <c r="D13" s="8">
        <v>113506</v>
      </c>
      <c r="E13" s="57">
        <v>1.6649052850981252</v>
      </c>
      <c r="F13" s="8">
        <v>14</v>
      </c>
      <c r="G13" s="8">
        <v>14</v>
      </c>
      <c r="H13" s="8">
        <v>5</v>
      </c>
      <c r="I13" s="8">
        <v>8</v>
      </c>
    </row>
    <row r="14" spans="1:9" x14ac:dyDescent="0.25">
      <c r="A14" s="11" t="s">
        <v>15</v>
      </c>
      <c r="B14" s="8">
        <v>2977853</v>
      </c>
      <c r="C14" s="8">
        <v>2988248</v>
      </c>
      <c r="D14" s="8">
        <v>10395</v>
      </c>
      <c r="E14" s="57">
        <v>0.34907700279362347</v>
      </c>
      <c r="F14" s="8">
        <v>33</v>
      </c>
      <c r="G14" s="8">
        <v>33</v>
      </c>
      <c r="H14" s="8">
        <v>30</v>
      </c>
      <c r="I14" s="8">
        <v>28</v>
      </c>
    </row>
    <row r="15" spans="1:9" x14ac:dyDescent="0.25">
      <c r="A15" s="11" t="s">
        <v>16</v>
      </c>
      <c r="B15" s="8">
        <v>38993940</v>
      </c>
      <c r="C15" s="8">
        <v>39250017</v>
      </c>
      <c r="D15" s="8">
        <v>256077</v>
      </c>
      <c r="E15" s="57">
        <v>0.65670973489726869</v>
      </c>
      <c r="F15" s="8">
        <v>1</v>
      </c>
      <c r="G15" s="8">
        <v>1</v>
      </c>
      <c r="H15" s="8">
        <v>3</v>
      </c>
      <c r="I15" s="8">
        <v>20</v>
      </c>
    </row>
    <row r="16" spans="1:9" x14ac:dyDescent="0.25">
      <c r="A16" s="11" t="s">
        <v>17</v>
      </c>
      <c r="B16" s="8">
        <v>5448819</v>
      </c>
      <c r="C16" s="8">
        <v>5540545</v>
      </c>
      <c r="D16" s="8">
        <v>91726</v>
      </c>
      <c r="E16" s="57">
        <v>1.6834106620168519</v>
      </c>
      <c r="F16" s="8">
        <v>22</v>
      </c>
      <c r="G16" s="8">
        <v>21</v>
      </c>
      <c r="H16" s="8">
        <v>8</v>
      </c>
      <c r="I16" s="8">
        <v>7</v>
      </c>
    </row>
    <row r="17" spans="1:9" x14ac:dyDescent="0.25">
      <c r="A17" s="11" t="s">
        <v>18</v>
      </c>
      <c r="B17" s="8">
        <v>3584730</v>
      </c>
      <c r="C17" s="8">
        <v>3576452</v>
      </c>
      <c r="D17" s="60">
        <v>-8278</v>
      </c>
      <c r="E17" s="57">
        <v>-0.23092394685234313</v>
      </c>
      <c r="F17" s="8">
        <v>29</v>
      </c>
      <c r="G17" s="8">
        <v>29</v>
      </c>
      <c r="H17" s="8">
        <v>49</v>
      </c>
      <c r="I17" s="8">
        <v>48</v>
      </c>
    </row>
    <row r="18" spans="1:9" x14ac:dyDescent="0.25">
      <c r="A18" s="11" t="s">
        <v>19</v>
      </c>
      <c r="B18" s="8">
        <v>944076</v>
      </c>
      <c r="C18" s="8">
        <v>952065</v>
      </c>
      <c r="D18" s="8">
        <v>7989</v>
      </c>
      <c r="E18" s="57">
        <v>0.84622424465826906</v>
      </c>
      <c r="F18" s="8">
        <v>45</v>
      </c>
      <c r="G18" s="8">
        <v>45</v>
      </c>
      <c r="H18" s="8">
        <v>34</v>
      </c>
      <c r="I18" s="8">
        <v>17</v>
      </c>
    </row>
    <row r="19" spans="1:9" x14ac:dyDescent="0.25">
      <c r="A19" s="11" t="s">
        <v>20</v>
      </c>
      <c r="B19" s="8">
        <v>670377</v>
      </c>
      <c r="C19" s="8">
        <v>681170</v>
      </c>
      <c r="D19" s="8">
        <v>10793</v>
      </c>
      <c r="E19" s="57">
        <v>1.6099896028652534</v>
      </c>
      <c r="F19" s="8">
        <v>49</v>
      </c>
      <c r="G19" s="8">
        <v>49</v>
      </c>
      <c r="H19" s="8">
        <v>27</v>
      </c>
      <c r="I19" s="8">
        <v>9</v>
      </c>
    </row>
    <row r="20" spans="1:9" x14ac:dyDescent="0.25">
      <c r="A20" s="11" t="s">
        <v>21</v>
      </c>
      <c r="B20" s="8">
        <v>20244914</v>
      </c>
      <c r="C20" s="8">
        <v>20612439</v>
      </c>
      <c r="D20" s="8">
        <v>367525</v>
      </c>
      <c r="E20" s="57">
        <v>1.8153942269154615</v>
      </c>
      <c r="F20" s="8">
        <v>3</v>
      </c>
      <c r="G20" s="8">
        <v>3</v>
      </c>
      <c r="H20" s="8">
        <v>2</v>
      </c>
      <c r="I20" s="8">
        <v>4</v>
      </c>
    </row>
    <row r="21" spans="1:9" x14ac:dyDescent="0.25">
      <c r="A21" s="11" t="s">
        <v>22</v>
      </c>
      <c r="B21" s="8">
        <v>10199398</v>
      </c>
      <c r="C21" s="8">
        <v>10310371</v>
      </c>
      <c r="D21" s="8">
        <v>110973</v>
      </c>
      <c r="E21" s="57">
        <v>1.0880348036227236</v>
      </c>
      <c r="F21" s="8">
        <v>8</v>
      </c>
      <c r="G21" s="8">
        <v>8</v>
      </c>
      <c r="H21" s="8">
        <v>7</v>
      </c>
      <c r="I21" s="8">
        <v>13</v>
      </c>
    </row>
    <row r="22" spans="1:9" x14ac:dyDescent="0.25">
      <c r="A22" s="11" t="s">
        <v>23</v>
      </c>
      <c r="B22" s="8">
        <v>1425157</v>
      </c>
      <c r="C22" s="8">
        <v>1428557</v>
      </c>
      <c r="D22" s="8">
        <v>3400</v>
      </c>
      <c r="E22" s="57">
        <v>0.23857020665091636</v>
      </c>
      <c r="F22" s="8">
        <v>40</v>
      </c>
      <c r="G22" s="8">
        <v>40</v>
      </c>
      <c r="H22" s="8">
        <v>38</v>
      </c>
      <c r="I22" s="8">
        <v>33</v>
      </c>
    </row>
    <row r="23" spans="1:9" x14ac:dyDescent="0.25">
      <c r="A23" s="11" t="s">
        <v>24</v>
      </c>
      <c r="B23" s="8">
        <v>1652828</v>
      </c>
      <c r="C23" s="8">
        <v>1683140</v>
      </c>
      <c r="D23" s="8">
        <v>30312</v>
      </c>
      <c r="E23" s="57">
        <v>1.8339476339945839</v>
      </c>
      <c r="F23" s="8">
        <v>39</v>
      </c>
      <c r="G23" s="8">
        <v>39</v>
      </c>
      <c r="H23" s="8">
        <v>16</v>
      </c>
      <c r="I23" s="8">
        <v>3</v>
      </c>
    </row>
    <row r="24" spans="1:9" x14ac:dyDescent="0.25">
      <c r="A24" s="11" t="s">
        <v>25</v>
      </c>
      <c r="B24" s="8">
        <v>12839047</v>
      </c>
      <c r="C24" s="8">
        <v>12801539</v>
      </c>
      <c r="D24" s="60">
        <v>-37508</v>
      </c>
      <c r="E24" s="57">
        <v>-0.29214006304362</v>
      </c>
      <c r="F24" s="8">
        <v>5</v>
      </c>
      <c r="G24" s="8">
        <v>5</v>
      </c>
      <c r="H24" s="8">
        <v>51</v>
      </c>
      <c r="I24" s="8">
        <v>50</v>
      </c>
    </row>
    <row r="25" spans="1:9" x14ac:dyDescent="0.25">
      <c r="A25" s="11" t="s">
        <v>26</v>
      </c>
      <c r="B25" s="8">
        <v>6612768</v>
      </c>
      <c r="C25" s="8">
        <v>6633053</v>
      </c>
      <c r="D25" s="8">
        <v>20285</v>
      </c>
      <c r="E25" s="57">
        <v>0.30675505325455243</v>
      </c>
      <c r="F25" s="8">
        <v>16</v>
      </c>
      <c r="G25" s="8">
        <v>17</v>
      </c>
      <c r="H25" s="8">
        <v>19</v>
      </c>
      <c r="I25" s="8">
        <v>29</v>
      </c>
    </row>
    <row r="26" spans="1:9" x14ac:dyDescent="0.25">
      <c r="A26" s="58" t="s">
        <v>27</v>
      </c>
      <c r="B26" s="8">
        <v>3121997</v>
      </c>
      <c r="C26" s="8">
        <v>3134693</v>
      </c>
      <c r="D26" s="8">
        <v>12696</v>
      </c>
      <c r="E26" s="57">
        <v>0.40666278667147987</v>
      </c>
      <c r="F26" s="8">
        <v>30</v>
      </c>
      <c r="G26" s="8">
        <v>30</v>
      </c>
      <c r="H26" s="8">
        <v>24</v>
      </c>
      <c r="I26" s="8">
        <v>24</v>
      </c>
    </row>
    <row r="27" spans="1:9" x14ac:dyDescent="0.25">
      <c r="A27" s="59" t="s">
        <v>28</v>
      </c>
      <c r="B27" s="8">
        <v>2906721</v>
      </c>
      <c r="C27" s="8">
        <v>2907289</v>
      </c>
      <c r="D27" s="8">
        <v>568</v>
      </c>
      <c r="E27" s="57">
        <f>D27/B27*100</f>
        <v>1.9540919131901549E-2</v>
      </c>
      <c r="F27" s="8">
        <v>34</v>
      </c>
      <c r="G27" s="8">
        <v>35</v>
      </c>
      <c r="H27" s="8">
        <v>43</v>
      </c>
      <c r="I27" s="8">
        <v>43</v>
      </c>
    </row>
    <row r="28" spans="1:9" x14ac:dyDescent="0.25">
      <c r="A28" s="11" t="s">
        <v>29</v>
      </c>
      <c r="B28" s="8">
        <v>4424611</v>
      </c>
      <c r="C28" s="8">
        <v>4436974</v>
      </c>
      <c r="D28" s="8">
        <v>12363</v>
      </c>
      <c r="E28" s="57">
        <v>0.27941439371732335</v>
      </c>
      <c r="F28" s="8">
        <v>26</v>
      </c>
      <c r="G28" s="8">
        <v>26</v>
      </c>
      <c r="H28" s="8">
        <v>25</v>
      </c>
      <c r="I28" s="8">
        <v>30</v>
      </c>
    </row>
    <row r="29" spans="1:9" x14ac:dyDescent="0.25">
      <c r="A29" s="11" t="s">
        <v>30</v>
      </c>
      <c r="B29" s="8">
        <v>4668960</v>
      </c>
      <c r="C29" s="8">
        <v>4681666</v>
      </c>
      <c r="D29" s="8">
        <v>12706</v>
      </c>
      <c r="E29" s="57">
        <v>0.27213769233405294</v>
      </c>
      <c r="F29" s="8">
        <v>25</v>
      </c>
      <c r="G29" s="8">
        <v>25</v>
      </c>
      <c r="H29" s="8">
        <v>23</v>
      </c>
      <c r="I29" s="8">
        <v>32</v>
      </c>
    </row>
    <row r="30" spans="1:9" x14ac:dyDescent="0.25">
      <c r="A30" s="11" t="s">
        <v>31</v>
      </c>
      <c r="B30" s="8">
        <v>1329453</v>
      </c>
      <c r="C30" s="8">
        <v>1331479</v>
      </c>
      <c r="D30" s="8">
        <v>2026</v>
      </c>
      <c r="E30" s="57">
        <v>0.15239350319266645</v>
      </c>
      <c r="F30" s="8">
        <v>42</v>
      </c>
      <c r="G30" s="8">
        <v>42</v>
      </c>
      <c r="H30" s="8">
        <v>39</v>
      </c>
      <c r="I30" s="8">
        <v>36</v>
      </c>
    </row>
    <row r="31" spans="1:9" x14ac:dyDescent="0.25">
      <c r="A31" s="11" t="s">
        <v>32</v>
      </c>
      <c r="B31" s="8">
        <v>5994983</v>
      </c>
      <c r="C31" s="8">
        <v>6016447</v>
      </c>
      <c r="D31" s="8">
        <v>21464</v>
      </c>
      <c r="E31" s="57">
        <v>0.35803270834963169</v>
      </c>
      <c r="F31" s="8">
        <v>19</v>
      </c>
      <c r="G31" s="8">
        <v>19</v>
      </c>
      <c r="H31" s="8">
        <v>18</v>
      </c>
      <c r="I31" s="8">
        <v>26</v>
      </c>
    </row>
    <row r="32" spans="1:9" x14ac:dyDescent="0.25">
      <c r="A32" s="11" t="s">
        <v>33</v>
      </c>
      <c r="B32" s="8">
        <v>6784240</v>
      </c>
      <c r="C32" s="8">
        <v>6811779</v>
      </c>
      <c r="D32" s="8">
        <v>27539</v>
      </c>
      <c r="E32" s="57">
        <v>0.40592608752048864</v>
      </c>
      <c r="F32" s="8">
        <v>15</v>
      </c>
      <c r="G32" s="8">
        <v>15</v>
      </c>
      <c r="H32" s="8">
        <v>17</v>
      </c>
      <c r="I32" s="8">
        <v>25</v>
      </c>
    </row>
    <row r="33" spans="1:9" x14ac:dyDescent="0.25">
      <c r="A33" s="11" t="s">
        <v>34</v>
      </c>
      <c r="B33" s="8">
        <v>9917715</v>
      </c>
      <c r="C33" s="8">
        <v>9928300</v>
      </c>
      <c r="D33" s="8">
        <v>10585</v>
      </c>
      <c r="E33" s="57">
        <v>0.10672821310150574</v>
      </c>
      <c r="F33" s="8">
        <v>10</v>
      </c>
      <c r="G33" s="8">
        <v>10</v>
      </c>
      <c r="H33" s="8">
        <v>28</v>
      </c>
      <c r="I33" s="8">
        <v>38</v>
      </c>
    </row>
    <row r="34" spans="1:9" x14ac:dyDescent="0.25">
      <c r="A34" s="11" t="s">
        <v>35</v>
      </c>
      <c r="B34" s="8">
        <v>5482435</v>
      </c>
      <c r="C34" s="8">
        <v>5519952</v>
      </c>
      <c r="D34" s="8">
        <v>37517</v>
      </c>
      <c r="E34" s="57">
        <v>0.68431271870984334</v>
      </c>
      <c r="F34" s="8">
        <v>21</v>
      </c>
      <c r="G34" s="8">
        <v>22</v>
      </c>
      <c r="H34" s="8">
        <v>15</v>
      </c>
      <c r="I34" s="8">
        <v>19</v>
      </c>
    </row>
    <row r="35" spans="1:9" x14ac:dyDescent="0.25">
      <c r="A35" s="11" t="s">
        <v>36</v>
      </c>
      <c r="B35" s="8">
        <v>2989390</v>
      </c>
      <c r="C35" s="8">
        <v>2988726</v>
      </c>
      <c r="D35" s="60">
        <v>-664</v>
      </c>
      <c r="E35" s="57">
        <f>D35/B35*100</f>
        <v>-2.2211889382114745E-2</v>
      </c>
      <c r="F35" s="8">
        <v>32</v>
      </c>
      <c r="G35" s="8">
        <v>32</v>
      </c>
      <c r="H35" s="8">
        <v>44</v>
      </c>
      <c r="I35" s="8">
        <v>45</v>
      </c>
    </row>
    <row r="36" spans="1:9" x14ac:dyDescent="0.25">
      <c r="A36" s="11" t="s">
        <v>37</v>
      </c>
      <c r="B36" s="8">
        <v>6076204</v>
      </c>
      <c r="C36" s="8">
        <v>6093000</v>
      </c>
      <c r="D36" s="8">
        <v>16796</v>
      </c>
      <c r="E36" s="57">
        <v>0.2764225822569486</v>
      </c>
      <c r="F36" s="8">
        <v>18</v>
      </c>
      <c r="G36" s="8">
        <v>18</v>
      </c>
      <c r="H36" s="8">
        <v>20</v>
      </c>
      <c r="I36" s="8">
        <v>31</v>
      </c>
    </row>
    <row r="37" spans="1:9" x14ac:dyDescent="0.25">
      <c r="A37" s="11" t="s">
        <v>38</v>
      </c>
      <c r="B37" s="8">
        <v>1032073</v>
      </c>
      <c r="C37" s="8">
        <v>1042520</v>
      </c>
      <c r="D37" s="8">
        <v>10447</v>
      </c>
      <c r="E37" s="57">
        <v>1.0122345996843247</v>
      </c>
      <c r="F37" s="8">
        <v>44</v>
      </c>
      <c r="G37" s="8">
        <v>44</v>
      </c>
      <c r="H37" s="8">
        <v>29</v>
      </c>
      <c r="I37" s="8">
        <v>14</v>
      </c>
    </row>
    <row r="38" spans="1:9" x14ac:dyDescent="0.25">
      <c r="A38" s="55" t="s">
        <v>39</v>
      </c>
      <c r="B38" s="8">
        <v>1893765</v>
      </c>
      <c r="C38" s="8">
        <v>1907116</v>
      </c>
      <c r="D38" s="8">
        <v>13351</v>
      </c>
      <c r="E38" s="57">
        <v>0.70499771618970675</v>
      </c>
      <c r="F38" s="8">
        <v>37</v>
      </c>
      <c r="G38" s="8">
        <v>37</v>
      </c>
      <c r="H38" s="8">
        <v>22</v>
      </c>
      <c r="I38" s="56">
        <v>18</v>
      </c>
    </row>
    <row r="39" spans="1:9" x14ac:dyDescent="0.25">
      <c r="A39" s="11" t="s">
        <v>40</v>
      </c>
      <c r="B39" s="8">
        <v>2883758</v>
      </c>
      <c r="C39" s="8">
        <v>2940058</v>
      </c>
      <c r="D39" s="8">
        <v>56300</v>
      </c>
      <c r="E39" s="57">
        <v>1.9523136130008136</v>
      </c>
      <c r="F39" s="8">
        <v>35</v>
      </c>
      <c r="G39" s="8">
        <v>34</v>
      </c>
      <c r="H39" s="8">
        <v>12</v>
      </c>
      <c r="I39" s="8">
        <v>2</v>
      </c>
    </row>
    <row r="40" spans="1:9" x14ac:dyDescent="0.25">
      <c r="A40" s="11" t="s">
        <v>41</v>
      </c>
      <c r="B40" s="8">
        <v>1330111</v>
      </c>
      <c r="C40" s="8">
        <v>1334795</v>
      </c>
      <c r="D40" s="8">
        <v>4684</v>
      </c>
      <c r="E40" s="57">
        <v>0.35215106107685751</v>
      </c>
      <c r="F40" s="8">
        <v>41</v>
      </c>
      <c r="G40" s="8">
        <v>41</v>
      </c>
      <c r="H40" s="8">
        <v>36</v>
      </c>
      <c r="I40" s="8">
        <v>27</v>
      </c>
    </row>
    <row r="41" spans="1:9" x14ac:dyDescent="0.25">
      <c r="A41" s="11" t="s">
        <v>42</v>
      </c>
      <c r="B41" s="8">
        <v>8935421</v>
      </c>
      <c r="C41" s="8">
        <v>8944469</v>
      </c>
      <c r="D41" s="8">
        <v>9048</v>
      </c>
      <c r="E41" s="57">
        <v>0.10125991825119375</v>
      </c>
      <c r="F41" s="8">
        <v>11</v>
      </c>
      <c r="G41" s="8">
        <v>11</v>
      </c>
      <c r="H41" s="8">
        <v>33</v>
      </c>
      <c r="I41" s="8">
        <v>39</v>
      </c>
    </row>
    <row r="42" spans="1:9" x14ac:dyDescent="0.25">
      <c r="A42" s="11" t="s">
        <v>43</v>
      </c>
      <c r="B42" s="8">
        <v>2080328</v>
      </c>
      <c r="C42" s="8">
        <v>2081015</v>
      </c>
      <c r="D42" s="8">
        <v>687</v>
      </c>
      <c r="E42" s="57">
        <f>D42/B42*100</f>
        <v>3.3023638580070069E-2</v>
      </c>
      <c r="F42" s="8">
        <v>36</v>
      </c>
      <c r="G42" s="8">
        <v>36</v>
      </c>
      <c r="H42" s="8">
        <v>42</v>
      </c>
      <c r="I42" s="8">
        <v>42</v>
      </c>
    </row>
    <row r="43" spans="1:9" x14ac:dyDescent="0.25">
      <c r="A43" s="11" t="s">
        <v>44</v>
      </c>
      <c r="B43" s="8">
        <v>19747183</v>
      </c>
      <c r="C43" s="8">
        <v>19745289</v>
      </c>
      <c r="D43" s="60">
        <v>-1894</v>
      </c>
      <c r="E43" s="57">
        <f>D43/B43*100</f>
        <v>-9.5912414444126026E-3</v>
      </c>
      <c r="F43" s="8">
        <v>4</v>
      </c>
      <c r="G43" s="8">
        <v>4</v>
      </c>
      <c r="H43" s="8">
        <v>47</v>
      </c>
      <c r="I43" s="8">
        <v>44</v>
      </c>
    </row>
    <row r="44" spans="1:9" x14ac:dyDescent="0.25">
      <c r="A44" s="11" t="s">
        <v>45</v>
      </c>
      <c r="B44" s="8">
        <v>10035186</v>
      </c>
      <c r="C44" s="8">
        <v>10146788</v>
      </c>
      <c r="D44" s="8">
        <v>111602</v>
      </c>
      <c r="E44" s="57">
        <v>1.1121069405190895</v>
      </c>
      <c r="F44" s="8">
        <v>9</v>
      </c>
      <c r="G44" s="8">
        <v>9</v>
      </c>
      <c r="H44" s="8">
        <v>6</v>
      </c>
      <c r="I44" s="8">
        <v>12</v>
      </c>
    </row>
    <row r="45" spans="1:9" x14ac:dyDescent="0.25">
      <c r="A45" s="11" t="s">
        <v>46</v>
      </c>
      <c r="B45" s="8">
        <v>756835</v>
      </c>
      <c r="C45" s="8">
        <v>757952</v>
      </c>
      <c r="D45" s="8">
        <v>1117</v>
      </c>
      <c r="E45" s="57">
        <v>0.14758831185132823</v>
      </c>
      <c r="F45" s="8">
        <v>47</v>
      </c>
      <c r="G45" s="8">
        <v>47</v>
      </c>
      <c r="H45" s="8">
        <v>40</v>
      </c>
      <c r="I45" s="8">
        <v>37</v>
      </c>
    </row>
    <row r="46" spans="1:9" x14ac:dyDescent="0.25">
      <c r="A46" s="11" t="s">
        <v>47</v>
      </c>
      <c r="B46" s="8">
        <v>11605090</v>
      </c>
      <c r="C46" s="8">
        <v>11614373</v>
      </c>
      <c r="D46" s="8">
        <v>9283</v>
      </c>
      <c r="E46" s="57">
        <v>7.9990762673964613E-2</v>
      </c>
      <c r="F46" s="8">
        <v>7</v>
      </c>
      <c r="G46" s="8">
        <v>7</v>
      </c>
      <c r="H46" s="8">
        <v>32</v>
      </c>
      <c r="I46" s="8">
        <v>40</v>
      </c>
    </row>
    <row r="47" spans="1:9" x14ac:dyDescent="0.25">
      <c r="A47" s="11" t="s">
        <v>48</v>
      </c>
      <c r="B47" s="8">
        <v>3907414</v>
      </c>
      <c r="C47" s="8">
        <v>3923561</v>
      </c>
      <c r="D47" s="8">
        <v>16147</v>
      </c>
      <c r="E47" s="57">
        <v>0.41324006107364109</v>
      </c>
      <c r="F47" s="8">
        <v>28</v>
      </c>
      <c r="G47" s="8">
        <v>28</v>
      </c>
      <c r="H47" s="8">
        <v>21</v>
      </c>
      <c r="I47" s="8">
        <v>23</v>
      </c>
    </row>
    <row r="48" spans="1:9" x14ac:dyDescent="0.25">
      <c r="A48" s="11" t="s">
        <v>49</v>
      </c>
      <c r="B48" s="8">
        <v>4024634</v>
      </c>
      <c r="C48" s="8">
        <v>4093465</v>
      </c>
      <c r="D48" s="8">
        <v>68831</v>
      </c>
      <c r="E48" s="57">
        <v>1.7102424717378026</v>
      </c>
      <c r="F48" s="8">
        <v>27</v>
      </c>
      <c r="G48" s="8">
        <v>27</v>
      </c>
      <c r="H48" s="8">
        <v>9</v>
      </c>
      <c r="I48" s="8">
        <v>6</v>
      </c>
    </row>
    <row r="49" spans="1:9" x14ac:dyDescent="0.25">
      <c r="A49" s="11" t="s">
        <v>50</v>
      </c>
      <c r="B49" s="8">
        <v>12791904</v>
      </c>
      <c r="C49" s="8">
        <v>12784227</v>
      </c>
      <c r="D49" s="60">
        <v>-7677</v>
      </c>
      <c r="E49" s="57">
        <v>-6.0014521684965745E-2</v>
      </c>
      <c r="F49" s="8">
        <v>6</v>
      </c>
      <c r="G49" s="8">
        <v>6</v>
      </c>
      <c r="H49" s="8">
        <v>48</v>
      </c>
      <c r="I49" s="8">
        <v>46</v>
      </c>
    </row>
    <row r="50" spans="1:9" x14ac:dyDescent="0.25">
      <c r="A50" s="11" t="s">
        <v>51</v>
      </c>
      <c r="B50" s="8">
        <v>1055607</v>
      </c>
      <c r="C50" s="8">
        <v>1056426</v>
      </c>
      <c r="D50" s="8">
        <v>819</v>
      </c>
      <c r="E50" s="57">
        <v>7.758569240257028E-2</v>
      </c>
      <c r="F50" s="8">
        <v>43</v>
      </c>
      <c r="G50" s="8">
        <v>43</v>
      </c>
      <c r="H50" s="8">
        <v>41</v>
      </c>
      <c r="I50" s="8">
        <v>41</v>
      </c>
    </row>
    <row r="51" spans="1:9" x14ac:dyDescent="0.25">
      <c r="A51" s="11" t="s">
        <v>52</v>
      </c>
      <c r="B51" s="8">
        <v>4894834</v>
      </c>
      <c r="C51" s="8">
        <v>4961119</v>
      </c>
      <c r="D51" s="8">
        <v>66285</v>
      </c>
      <c r="E51" s="57">
        <v>1.3541827976188774</v>
      </c>
      <c r="F51" s="8">
        <v>23</v>
      </c>
      <c r="G51" s="8">
        <v>23</v>
      </c>
      <c r="H51" s="8">
        <v>10</v>
      </c>
      <c r="I51" s="8">
        <v>11</v>
      </c>
    </row>
    <row r="52" spans="1:9" x14ac:dyDescent="0.25">
      <c r="A52" s="11" t="s">
        <v>53</v>
      </c>
      <c r="B52" s="8">
        <v>857919</v>
      </c>
      <c r="C52" s="8">
        <v>865454</v>
      </c>
      <c r="D52" s="8">
        <v>7535</v>
      </c>
      <c r="E52" s="57">
        <v>0.87828804350993506</v>
      </c>
      <c r="F52" s="8">
        <v>46</v>
      </c>
      <c r="G52" s="8">
        <v>46</v>
      </c>
      <c r="H52" s="8">
        <v>35</v>
      </c>
      <c r="I52" s="8">
        <v>15</v>
      </c>
    </row>
    <row r="53" spans="1:9" x14ac:dyDescent="0.25">
      <c r="A53" s="11" t="s">
        <v>54</v>
      </c>
      <c r="B53" s="8">
        <v>6595056</v>
      </c>
      <c r="C53" s="8">
        <v>6651194</v>
      </c>
      <c r="D53" s="8">
        <v>56138</v>
      </c>
      <c r="E53" s="57">
        <v>0.85121339379074268</v>
      </c>
      <c r="F53" s="8">
        <v>17</v>
      </c>
      <c r="G53" s="8">
        <v>16</v>
      </c>
      <c r="H53" s="8">
        <v>13</v>
      </c>
      <c r="I53" s="8">
        <v>16</v>
      </c>
    </row>
    <row r="54" spans="1:9" x14ac:dyDescent="0.25">
      <c r="A54" s="11" t="s">
        <v>55</v>
      </c>
      <c r="B54" s="8">
        <v>27429639</v>
      </c>
      <c r="C54" s="8">
        <v>27862596</v>
      </c>
      <c r="D54" s="8">
        <v>432957</v>
      </c>
      <c r="E54" s="57">
        <v>1.5784276271372002</v>
      </c>
      <c r="F54" s="8">
        <v>2</v>
      </c>
      <c r="G54" s="8">
        <v>2</v>
      </c>
      <c r="H54" s="8">
        <v>1</v>
      </c>
      <c r="I54" s="8">
        <v>10</v>
      </c>
    </row>
    <row r="55" spans="1:9" x14ac:dyDescent="0.25">
      <c r="A55" s="11" t="s">
        <v>56</v>
      </c>
      <c r="B55" s="8">
        <v>2990632</v>
      </c>
      <c r="C55" s="8">
        <v>3051217</v>
      </c>
      <c r="D55" s="8">
        <v>60585</v>
      </c>
      <c r="E55" s="57">
        <v>2.0258259792578963</v>
      </c>
      <c r="F55" s="8">
        <v>31</v>
      </c>
      <c r="G55" s="8">
        <v>31</v>
      </c>
      <c r="H55" s="8">
        <v>11</v>
      </c>
      <c r="I55" s="8">
        <v>1</v>
      </c>
    </row>
    <row r="56" spans="1:9" x14ac:dyDescent="0.25">
      <c r="A56" s="11" t="s">
        <v>57</v>
      </c>
      <c r="B56" s="8">
        <v>626088</v>
      </c>
      <c r="C56" s="8">
        <v>624594</v>
      </c>
      <c r="D56" s="60">
        <v>-1494</v>
      </c>
      <c r="E56" s="57">
        <v>-0.23862460229232951</v>
      </c>
      <c r="F56" s="8">
        <v>50</v>
      </c>
      <c r="G56" s="8">
        <v>50</v>
      </c>
      <c r="H56" s="8">
        <v>46</v>
      </c>
      <c r="I56" s="8">
        <v>49</v>
      </c>
    </row>
    <row r="57" spans="1:9" x14ac:dyDescent="0.25">
      <c r="A57" s="11" t="s">
        <v>58</v>
      </c>
      <c r="B57" s="8">
        <v>8367587</v>
      </c>
      <c r="C57" s="8">
        <v>8411808</v>
      </c>
      <c r="D57" s="8">
        <v>44221</v>
      </c>
      <c r="E57" s="57">
        <v>0.52847971583683562</v>
      </c>
      <c r="F57" s="8">
        <v>12</v>
      </c>
      <c r="G57" s="8">
        <v>12</v>
      </c>
      <c r="H57" s="8">
        <v>14</v>
      </c>
      <c r="I57" s="8">
        <v>22</v>
      </c>
    </row>
    <row r="58" spans="1:9" x14ac:dyDescent="0.25">
      <c r="A58" s="11" t="s">
        <v>59</v>
      </c>
      <c r="B58" s="8">
        <v>7160290</v>
      </c>
      <c r="C58" s="8">
        <v>7288000</v>
      </c>
      <c r="D58" s="8">
        <v>127710</v>
      </c>
      <c r="E58" s="57">
        <v>1.7835869776224149</v>
      </c>
      <c r="F58" s="8">
        <v>13</v>
      </c>
      <c r="G58" s="8">
        <v>13</v>
      </c>
      <c r="H58" s="8">
        <v>4</v>
      </c>
      <c r="I58" s="8">
        <v>5</v>
      </c>
    </row>
    <row r="59" spans="1:9" x14ac:dyDescent="0.25">
      <c r="A59" s="11" t="s">
        <v>60</v>
      </c>
      <c r="B59" s="8">
        <v>1841053</v>
      </c>
      <c r="C59" s="8">
        <v>1831102</v>
      </c>
      <c r="D59" s="60">
        <v>-9951</v>
      </c>
      <c r="E59" s="57">
        <v>-0.54050589526754522</v>
      </c>
      <c r="F59" s="8">
        <v>38</v>
      </c>
      <c r="G59" s="8">
        <v>38</v>
      </c>
      <c r="H59" s="8">
        <v>50</v>
      </c>
      <c r="I59" s="8">
        <v>51</v>
      </c>
    </row>
    <row r="60" spans="1:9" x14ac:dyDescent="0.25">
      <c r="A60" s="11" t="s">
        <v>61</v>
      </c>
      <c r="B60" s="8">
        <v>5767891</v>
      </c>
      <c r="C60" s="8">
        <v>5778708</v>
      </c>
      <c r="D60" s="8">
        <v>10817</v>
      </c>
      <c r="E60" s="57">
        <v>0.18753821804191514</v>
      </c>
      <c r="F60" s="8">
        <v>20</v>
      </c>
      <c r="G60" s="8">
        <v>20</v>
      </c>
      <c r="H60" s="8">
        <v>26</v>
      </c>
      <c r="I60" s="8">
        <v>35</v>
      </c>
    </row>
    <row r="61" spans="1:9" x14ac:dyDescent="0.25">
      <c r="A61" s="11" t="s">
        <v>62</v>
      </c>
      <c r="B61" s="8">
        <v>586555</v>
      </c>
      <c r="C61" s="8">
        <v>585501</v>
      </c>
      <c r="D61" s="60">
        <v>-1054</v>
      </c>
      <c r="E61" s="57">
        <v>-0.17969329389400823</v>
      </c>
      <c r="F61" s="8">
        <v>51</v>
      </c>
      <c r="G61" s="8">
        <v>51</v>
      </c>
      <c r="H61" s="8">
        <v>45</v>
      </c>
      <c r="I61" s="8">
        <v>47</v>
      </c>
    </row>
    <row r="62" spans="1:9" x14ac:dyDescent="0.25">
      <c r="A62" s="11"/>
      <c r="B62" s="8"/>
      <c r="C62" s="8"/>
      <c r="D62" s="8"/>
      <c r="E62" s="57"/>
      <c r="F62" s="8"/>
      <c r="G62" s="8"/>
      <c r="H62" s="8"/>
      <c r="I62" s="8"/>
    </row>
    <row r="63" spans="1:9" x14ac:dyDescent="0.25">
      <c r="A63" s="47" t="s">
        <v>5</v>
      </c>
      <c r="B63" s="10">
        <v>3473181</v>
      </c>
      <c r="C63" s="10">
        <v>3411307</v>
      </c>
      <c r="D63" s="10">
        <v>-61874</v>
      </c>
      <c r="E63" s="62">
        <v>-1.7814792836883537</v>
      </c>
      <c r="F63" s="10" t="s">
        <v>72</v>
      </c>
      <c r="G63" s="10" t="s">
        <v>72</v>
      </c>
      <c r="H63" s="10" t="s">
        <v>72</v>
      </c>
      <c r="I63" s="10" t="s">
        <v>72</v>
      </c>
    </row>
    <row r="64" spans="1:9" ht="12.75" customHeight="1" x14ac:dyDescent="0.25">
      <c r="A64" s="34" t="s">
        <v>71</v>
      </c>
      <c r="B64" s="33"/>
      <c r="C64" s="33"/>
      <c r="D64" s="33"/>
      <c r="E64" s="33"/>
      <c r="F64" s="33"/>
      <c r="G64" s="33"/>
      <c r="H64" s="33"/>
      <c r="I64" s="33"/>
    </row>
    <row r="65" spans="1:9" ht="12.75" customHeight="1" x14ac:dyDescent="0.25">
      <c r="A65" s="34" t="s">
        <v>83</v>
      </c>
      <c r="B65" s="33"/>
      <c r="C65" s="33"/>
      <c r="D65" s="33"/>
      <c r="E65" s="33"/>
      <c r="F65" s="33"/>
      <c r="G65" s="33"/>
      <c r="H65" s="33"/>
      <c r="I65" s="33"/>
    </row>
    <row r="66" spans="1:9" ht="48" customHeight="1" x14ac:dyDescent="0.25">
      <c r="A66" s="30" t="s">
        <v>63</v>
      </c>
      <c r="B66" s="31"/>
      <c r="C66" s="31"/>
      <c r="D66" s="31"/>
      <c r="E66" s="31"/>
      <c r="F66" s="31"/>
      <c r="G66" s="31"/>
      <c r="H66" s="31"/>
      <c r="I66" s="32"/>
    </row>
    <row r="67" spans="1:9" x14ac:dyDescent="0.25">
      <c r="A67" s="13" t="s">
        <v>64</v>
      </c>
      <c r="B67" s="14"/>
      <c r="C67" s="14"/>
      <c r="D67" s="14"/>
      <c r="E67" s="14"/>
      <c r="F67" s="14"/>
      <c r="G67" s="14"/>
      <c r="H67" s="14"/>
      <c r="I67" s="15"/>
    </row>
    <row r="68" spans="1:9" ht="24" customHeight="1" x14ac:dyDescent="0.25">
      <c r="A68" s="16" t="s">
        <v>82</v>
      </c>
      <c r="B68" s="17"/>
      <c r="C68" s="17"/>
      <c r="D68" s="17"/>
      <c r="E68" s="17"/>
      <c r="F68" s="17"/>
      <c r="G68" s="17"/>
      <c r="H68" s="17"/>
      <c r="I68" s="18"/>
    </row>
    <row r="69" spans="1:9" x14ac:dyDescent="0.25">
      <c r="A69" s="16" t="s">
        <v>66</v>
      </c>
      <c r="B69" s="17"/>
      <c r="C69" s="17"/>
      <c r="D69" s="17"/>
      <c r="E69" s="17"/>
      <c r="F69" s="17"/>
      <c r="G69" s="17"/>
      <c r="H69" s="17"/>
      <c r="I69" s="18"/>
    </row>
    <row r="70" spans="1:9" x14ac:dyDescent="0.25">
      <c r="A70" s="19" t="s">
        <v>67</v>
      </c>
      <c r="B70" s="20"/>
      <c r="C70" s="20"/>
      <c r="D70" s="20"/>
      <c r="E70" s="20"/>
      <c r="F70" s="20"/>
      <c r="G70" s="20"/>
      <c r="H70" s="20"/>
      <c r="I70" s="21"/>
    </row>
  </sheetData>
  <mergeCells count="15">
    <mergeCell ref="A70:I70"/>
    <mergeCell ref="A64:I64"/>
    <mergeCell ref="A65:I65"/>
    <mergeCell ref="A66:I66"/>
    <mergeCell ref="A67:I67"/>
    <mergeCell ref="A68:I68"/>
    <mergeCell ref="A69:I69"/>
    <mergeCell ref="A1:I1"/>
    <mergeCell ref="A2:I2"/>
    <mergeCell ref="A3:A5"/>
    <mergeCell ref="B3:C4"/>
    <mergeCell ref="D3:E4"/>
    <mergeCell ref="F3:I3"/>
    <mergeCell ref="F4:G4"/>
    <mergeCell ref="H4:I4"/>
  </mergeCells>
  <pageMargins left="0.25" right="0.25" top="0.85" bottom="0.5" header="0.5" footer="0.5"/>
  <pageSetup orientation="landscape"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zoomScaleNormal="100" workbookViewId="0">
      <pane xSplit="1" ySplit="5" topLeftCell="B17" activePane="bottomRight" state="frozen"/>
      <selection pane="topRight" activeCell="B1" sqref="B1"/>
      <selection pane="bottomLeft" activeCell="A6" sqref="A6"/>
      <selection pane="bottomRight" activeCell="B37" sqref="B37"/>
    </sheetView>
  </sheetViews>
  <sheetFormatPr defaultRowHeight="15" x14ac:dyDescent="0.25"/>
  <cols>
    <col min="1" max="1" width="20.7109375" style="1" customWidth="1"/>
    <col min="2" max="6" width="15" style="1" customWidth="1"/>
    <col min="7" max="7" width="14.140625" style="1" customWidth="1"/>
    <col min="8" max="11" width="15" style="1" customWidth="1"/>
    <col min="12" max="16384" width="9.140625" style="1"/>
  </cols>
  <sheetData>
    <row r="1" spans="1:8" ht="2.25" customHeight="1" x14ac:dyDescent="0.25">
      <c r="A1" s="22" t="s">
        <v>6</v>
      </c>
      <c r="B1" s="22"/>
      <c r="C1" s="22"/>
      <c r="D1" s="22"/>
      <c r="E1" s="22"/>
      <c r="F1" s="22"/>
      <c r="G1" s="22"/>
      <c r="H1" s="22"/>
    </row>
    <row r="2" spans="1:8" ht="25.5" customHeight="1" x14ac:dyDescent="0.25">
      <c r="A2" s="23" t="s">
        <v>101</v>
      </c>
      <c r="B2" s="24"/>
      <c r="C2" s="24"/>
      <c r="D2" s="24"/>
      <c r="E2" s="24"/>
      <c r="F2" s="24"/>
      <c r="G2" s="24"/>
      <c r="H2" s="24"/>
    </row>
    <row r="3" spans="1:8" s="41" customFormat="1" ht="24.95" customHeight="1" x14ac:dyDescent="0.25">
      <c r="A3" s="25" t="s">
        <v>8</v>
      </c>
      <c r="B3" s="44" t="s">
        <v>100</v>
      </c>
      <c r="C3" s="44" t="s">
        <v>99</v>
      </c>
      <c r="D3" s="27" t="s">
        <v>98</v>
      </c>
      <c r="E3" s="28"/>
      <c r="F3" s="27" t="s">
        <v>97</v>
      </c>
      <c r="G3" s="28"/>
      <c r="H3" s="28"/>
    </row>
    <row r="4" spans="1:8" s="3" customFormat="1" ht="24.95" customHeight="1" x14ac:dyDescent="0.25">
      <c r="A4" s="40"/>
      <c r="B4" s="42"/>
      <c r="C4" s="42"/>
      <c r="D4" s="4" t="s">
        <v>96</v>
      </c>
      <c r="E4" s="4" t="s">
        <v>95</v>
      </c>
      <c r="F4" s="4" t="s">
        <v>94</v>
      </c>
      <c r="G4" s="4" t="s">
        <v>93</v>
      </c>
      <c r="H4" s="4" t="s">
        <v>92</v>
      </c>
    </row>
    <row r="5" spans="1:8" x14ac:dyDescent="0.25">
      <c r="A5" s="5" t="s">
        <v>0</v>
      </c>
      <c r="B5" s="6">
        <v>14369408</v>
      </c>
      <c r="C5" s="6">
        <v>8527205</v>
      </c>
      <c r="D5" s="6">
        <v>24762895</v>
      </c>
      <c r="E5" s="6">
        <v>16235690</v>
      </c>
      <c r="F5" s="6">
        <v>5842203</v>
      </c>
      <c r="G5" s="6">
        <v>5842203</v>
      </c>
      <c r="H5" s="6" t="s">
        <v>72</v>
      </c>
    </row>
    <row r="6" spans="1:8" x14ac:dyDescent="0.25">
      <c r="A6" s="7" t="s">
        <v>1</v>
      </c>
      <c r="B6" s="8">
        <v>891157</v>
      </c>
      <c r="C6" s="8">
        <v>1000702</v>
      </c>
      <c r="D6" s="8">
        <v>3976268</v>
      </c>
      <c r="E6" s="8">
        <v>2975566</v>
      </c>
      <c r="F6" s="8">
        <v>-35901</v>
      </c>
      <c r="G6" s="8">
        <v>1581612</v>
      </c>
      <c r="H6" s="8">
        <v>-1617513</v>
      </c>
    </row>
    <row r="7" spans="1:8" x14ac:dyDescent="0.25">
      <c r="A7" s="7" t="s">
        <v>2</v>
      </c>
      <c r="B7" s="8">
        <v>1011604</v>
      </c>
      <c r="C7" s="8">
        <v>1470136</v>
      </c>
      <c r="D7" s="8">
        <v>5206369</v>
      </c>
      <c r="E7" s="8">
        <v>3736233</v>
      </c>
      <c r="F7" s="8">
        <v>-417977</v>
      </c>
      <c r="G7" s="8">
        <v>773061</v>
      </c>
      <c r="H7" s="8">
        <v>-1191038</v>
      </c>
    </row>
    <row r="8" spans="1:8" x14ac:dyDescent="0.25">
      <c r="A8" s="7" t="s">
        <v>3</v>
      </c>
      <c r="B8" s="8">
        <v>7756569</v>
      </c>
      <c r="C8" s="8">
        <v>3200623</v>
      </c>
      <c r="D8" s="8">
        <v>9495205</v>
      </c>
      <c r="E8" s="8">
        <v>6294582</v>
      </c>
      <c r="F8" s="8">
        <v>4459788</v>
      </c>
      <c r="G8" s="8">
        <v>2165692</v>
      </c>
      <c r="H8" s="8">
        <v>2294096</v>
      </c>
    </row>
    <row r="9" spans="1:8" x14ac:dyDescent="0.25">
      <c r="A9" s="9" t="s">
        <v>4</v>
      </c>
      <c r="B9" s="10">
        <v>4710078</v>
      </c>
      <c r="C9" s="10">
        <v>2855744</v>
      </c>
      <c r="D9" s="10">
        <v>6085053</v>
      </c>
      <c r="E9" s="10">
        <v>3229309</v>
      </c>
      <c r="F9" s="10">
        <v>1836293</v>
      </c>
      <c r="G9" s="10">
        <v>1321838</v>
      </c>
      <c r="H9" s="10">
        <v>514455</v>
      </c>
    </row>
    <row r="10" spans="1:8" x14ac:dyDescent="0.25">
      <c r="A10" s="11" t="s">
        <v>12</v>
      </c>
      <c r="B10" s="8">
        <v>83169</v>
      </c>
      <c r="C10" s="8">
        <v>54796</v>
      </c>
      <c r="D10" s="8">
        <v>367421</v>
      </c>
      <c r="E10" s="8">
        <v>312625</v>
      </c>
      <c r="F10" s="8">
        <v>27555</v>
      </c>
      <c r="G10" s="8">
        <v>29630</v>
      </c>
      <c r="H10" s="8">
        <v>-2075</v>
      </c>
    </row>
    <row r="11" spans="1:8" x14ac:dyDescent="0.25">
      <c r="A11" s="11" t="s">
        <v>13</v>
      </c>
      <c r="B11" s="8">
        <v>31645</v>
      </c>
      <c r="C11" s="8">
        <v>45375</v>
      </c>
      <c r="D11" s="8">
        <v>71088</v>
      </c>
      <c r="E11" s="8">
        <v>25713</v>
      </c>
      <c r="F11" s="8">
        <v>-13454</v>
      </c>
      <c r="G11" s="8">
        <v>13791</v>
      </c>
      <c r="H11" s="8">
        <v>-27245</v>
      </c>
    </row>
    <row r="12" spans="1:8" x14ac:dyDescent="0.25">
      <c r="A12" s="11" t="s">
        <v>14</v>
      </c>
      <c r="B12" s="8">
        <v>538770</v>
      </c>
      <c r="C12" s="8">
        <v>218903</v>
      </c>
      <c r="D12" s="8">
        <v>539307</v>
      </c>
      <c r="E12" s="8">
        <v>320404</v>
      </c>
      <c r="F12" s="8">
        <v>305233</v>
      </c>
      <c r="G12" s="8">
        <v>81853</v>
      </c>
      <c r="H12" s="8">
        <v>223380</v>
      </c>
    </row>
    <row r="13" spans="1:8" x14ac:dyDescent="0.25">
      <c r="A13" s="11" t="s">
        <v>15</v>
      </c>
      <c r="B13" s="8">
        <v>72223</v>
      </c>
      <c r="C13" s="8">
        <v>51216</v>
      </c>
      <c r="D13" s="8">
        <v>238842</v>
      </c>
      <c r="E13" s="8">
        <v>187626</v>
      </c>
      <c r="F13" s="8">
        <v>21775</v>
      </c>
      <c r="G13" s="8">
        <v>19238</v>
      </c>
      <c r="H13" s="8">
        <v>2537</v>
      </c>
    </row>
    <row r="14" spans="1:8" x14ac:dyDescent="0.25">
      <c r="A14" s="11" t="s">
        <v>16</v>
      </c>
      <c r="B14" s="8">
        <v>1995495</v>
      </c>
      <c r="C14" s="8">
        <v>1571251</v>
      </c>
      <c r="D14" s="8">
        <v>3135219</v>
      </c>
      <c r="E14" s="8">
        <v>1563968</v>
      </c>
      <c r="F14" s="8">
        <v>443210</v>
      </c>
      <c r="G14" s="8">
        <v>826554</v>
      </c>
      <c r="H14" s="8">
        <v>-383344</v>
      </c>
    </row>
    <row r="15" spans="1:8" x14ac:dyDescent="0.25">
      <c r="A15" s="11" t="s">
        <v>17</v>
      </c>
      <c r="B15" s="8">
        <v>511221</v>
      </c>
      <c r="C15" s="8">
        <v>198148</v>
      </c>
      <c r="D15" s="8">
        <v>411768</v>
      </c>
      <c r="E15" s="8">
        <v>213620</v>
      </c>
      <c r="F15" s="8">
        <v>306202</v>
      </c>
      <c r="G15" s="8">
        <v>62531</v>
      </c>
      <c r="H15" s="8">
        <v>243671</v>
      </c>
    </row>
    <row r="16" spans="1:8" x14ac:dyDescent="0.25">
      <c r="A16" s="11" t="s">
        <v>18</v>
      </c>
      <c r="B16" s="8">
        <v>2338</v>
      </c>
      <c r="C16" s="8">
        <v>42894</v>
      </c>
      <c r="D16" s="8">
        <v>228277</v>
      </c>
      <c r="E16" s="8">
        <v>185383</v>
      </c>
      <c r="F16" s="8">
        <v>-34774</v>
      </c>
      <c r="G16" s="8">
        <v>100910</v>
      </c>
      <c r="H16" s="8">
        <v>-135684</v>
      </c>
    </row>
    <row r="17" spans="1:8" x14ac:dyDescent="0.25">
      <c r="A17" s="11" t="s">
        <v>19</v>
      </c>
      <c r="B17" s="8">
        <v>54129</v>
      </c>
      <c r="C17" s="8">
        <v>17881</v>
      </c>
      <c r="D17" s="8">
        <v>68977</v>
      </c>
      <c r="E17" s="8">
        <v>51096</v>
      </c>
      <c r="F17" s="8">
        <v>35621</v>
      </c>
      <c r="G17" s="8">
        <v>15135</v>
      </c>
      <c r="H17" s="8">
        <v>20486</v>
      </c>
    </row>
    <row r="18" spans="1:8" x14ac:dyDescent="0.25">
      <c r="A18" s="11" t="s">
        <v>20</v>
      </c>
      <c r="B18" s="8">
        <v>79404</v>
      </c>
      <c r="C18" s="8">
        <v>28420</v>
      </c>
      <c r="D18" s="8">
        <v>58893</v>
      </c>
      <c r="E18" s="8">
        <v>30473</v>
      </c>
      <c r="F18" s="8">
        <v>50470</v>
      </c>
      <c r="G18" s="8">
        <v>23794</v>
      </c>
      <c r="H18" s="8">
        <v>26676</v>
      </c>
    </row>
    <row r="19" spans="1:8" x14ac:dyDescent="0.25">
      <c r="A19" s="11" t="s">
        <v>21</v>
      </c>
      <c r="B19" s="8">
        <v>1807847</v>
      </c>
      <c r="C19" s="8">
        <v>203166</v>
      </c>
      <c r="D19" s="8">
        <v>1353262</v>
      </c>
      <c r="E19" s="8">
        <v>1150096</v>
      </c>
      <c r="F19" s="8">
        <v>1562390</v>
      </c>
      <c r="G19" s="8">
        <v>695906</v>
      </c>
      <c r="H19" s="8">
        <v>866484</v>
      </c>
    </row>
    <row r="20" spans="1:8" x14ac:dyDescent="0.25">
      <c r="A20" s="11" t="s">
        <v>22</v>
      </c>
      <c r="B20" s="8">
        <v>621691</v>
      </c>
      <c r="C20" s="8">
        <v>348541</v>
      </c>
      <c r="D20" s="8">
        <v>817366</v>
      </c>
      <c r="E20" s="8">
        <v>468825</v>
      </c>
      <c r="F20" s="8">
        <v>263358</v>
      </c>
      <c r="G20" s="8">
        <v>144659</v>
      </c>
      <c r="H20" s="8">
        <v>118699</v>
      </c>
    </row>
    <row r="21" spans="1:8" x14ac:dyDescent="0.25">
      <c r="A21" s="11" t="s">
        <v>23</v>
      </c>
      <c r="B21" s="8">
        <v>68256</v>
      </c>
      <c r="C21" s="8">
        <v>49457</v>
      </c>
      <c r="D21" s="8">
        <v>117502</v>
      </c>
      <c r="E21" s="8">
        <v>68045</v>
      </c>
      <c r="F21" s="8">
        <v>20050</v>
      </c>
      <c r="G21" s="8">
        <v>48549</v>
      </c>
      <c r="H21" s="8">
        <v>-28499</v>
      </c>
    </row>
    <row r="22" spans="1:8" x14ac:dyDescent="0.25">
      <c r="A22" s="11" t="s">
        <v>24</v>
      </c>
      <c r="B22" s="8">
        <v>115490</v>
      </c>
      <c r="C22" s="8">
        <v>66179</v>
      </c>
      <c r="D22" s="8">
        <v>142224</v>
      </c>
      <c r="E22" s="8">
        <v>76045</v>
      </c>
      <c r="F22" s="8">
        <v>47053</v>
      </c>
      <c r="G22" s="8">
        <v>9986</v>
      </c>
      <c r="H22" s="8">
        <v>37067</v>
      </c>
    </row>
    <row r="23" spans="1:8" x14ac:dyDescent="0.25">
      <c r="A23" s="11" t="s">
        <v>25</v>
      </c>
      <c r="B23" s="8">
        <v>-30035</v>
      </c>
      <c r="C23" s="8">
        <v>343082</v>
      </c>
      <c r="D23" s="8">
        <v>992140</v>
      </c>
      <c r="E23" s="8">
        <v>649058</v>
      </c>
      <c r="F23" s="8">
        <v>-361646</v>
      </c>
      <c r="G23" s="8">
        <v>178520</v>
      </c>
      <c r="H23" s="8">
        <v>-540166</v>
      </c>
    </row>
    <row r="24" spans="1:8" x14ac:dyDescent="0.25">
      <c r="A24" s="11" t="s">
        <v>26</v>
      </c>
      <c r="B24" s="8">
        <v>148917</v>
      </c>
      <c r="C24" s="8">
        <v>148571</v>
      </c>
      <c r="D24" s="8">
        <v>521319</v>
      </c>
      <c r="E24" s="8">
        <v>372748</v>
      </c>
      <c r="F24" s="8">
        <v>4511</v>
      </c>
      <c r="G24" s="8">
        <v>63671</v>
      </c>
      <c r="H24" s="8">
        <v>-59160</v>
      </c>
    </row>
    <row r="25" spans="1:8" x14ac:dyDescent="0.25">
      <c r="A25" s="58" t="s">
        <v>27</v>
      </c>
      <c r="B25" s="8">
        <v>87824</v>
      </c>
      <c r="C25" s="8">
        <v>65045</v>
      </c>
      <c r="D25" s="8">
        <v>243461</v>
      </c>
      <c r="E25" s="8">
        <v>178416</v>
      </c>
      <c r="F25" s="8">
        <v>24643</v>
      </c>
      <c r="G25" s="8">
        <v>35326</v>
      </c>
      <c r="H25" s="8">
        <v>-10683</v>
      </c>
    </row>
    <row r="26" spans="1:8" x14ac:dyDescent="0.25">
      <c r="A26" s="59" t="s">
        <v>28</v>
      </c>
      <c r="B26" s="8">
        <v>54160</v>
      </c>
      <c r="C26" s="8">
        <v>88736</v>
      </c>
      <c r="D26" s="8">
        <v>246116</v>
      </c>
      <c r="E26" s="8">
        <v>157380</v>
      </c>
      <c r="F26" s="8">
        <v>-34632</v>
      </c>
      <c r="G26" s="8">
        <v>35867</v>
      </c>
      <c r="H26" s="8">
        <v>-70499</v>
      </c>
    </row>
    <row r="27" spans="1:8" x14ac:dyDescent="0.25">
      <c r="A27" s="11" t="s">
        <v>29</v>
      </c>
      <c r="B27" s="8">
        <v>97630</v>
      </c>
      <c r="C27" s="8">
        <v>73541</v>
      </c>
      <c r="D27" s="8">
        <v>346968</v>
      </c>
      <c r="E27" s="8">
        <v>273427</v>
      </c>
      <c r="F27" s="8">
        <v>26135</v>
      </c>
      <c r="G27" s="8">
        <v>40051</v>
      </c>
      <c r="H27" s="8">
        <v>-13916</v>
      </c>
    </row>
    <row r="28" spans="1:8" x14ac:dyDescent="0.25">
      <c r="A28" s="11" t="s">
        <v>30</v>
      </c>
      <c r="B28" s="8">
        <v>148187</v>
      </c>
      <c r="C28" s="8">
        <v>126378</v>
      </c>
      <c r="D28" s="8">
        <v>393453</v>
      </c>
      <c r="E28" s="8">
        <v>267075</v>
      </c>
      <c r="F28" s="8">
        <v>21958</v>
      </c>
      <c r="G28" s="8">
        <v>44308</v>
      </c>
      <c r="H28" s="8">
        <v>-22350</v>
      </c>
    </row>
    <row r="29" spans="1:8" x14ac:dyDescent="0.25">
      <c r="A29" s="11" t="s">
        <v>31</v>
      </c>
      <c r="B29" s="8">
        <v>3115</v>
      </c>
      <c r="C29" s="8">
        <v>-3554</v>
      </c>
      <c r="D29" s="8">
        <v>79584</v>
      </c>
      <c r="E29" s="8">
        <v>83138</v>
      </c>
      <c r="F29" s="8">
        <v>7753</v>
      </c>
      <c r="G29" s="8">
        <v>9715</v>
      </c>
      <c r="H29" s="8">
        <v>-1962</v>
      </c>
    </row>
    <row r="30" spans="1:8" x14ac:dyDescent="0.25">
      <c r="A30" s="11" t="s">
        <v>32</v>
      </c>
      <c r="B30" s="8">
        <v>242661</v>
      </c>
      <c r="C30" s="8">
        <v>170287</v>
      </c>
      <c r="D30" s="8">
        <v>457026</v>
      </c>
      <c r="E30" s="8">
        <v>286739</v>
      </c>
      <c r="F30" s="8">
        <v>77875</v>
      </c>
      <c r="G30" s="8">
        <v>161392</v>
      </c>
      <c r="H30" s="8">
        <v>-83517</v>
      </c>
    </row>
    <row r="31" spans="1:8" x14ac:dyDescent="0.25">
      <c r="A31" s="11" t="s">
        <v>33</v>
      </c>
      <c r="B31" s="8">
        <v>263966</v>
      </c>
      <c r="C31" s="8">
        <v>110159</v>
      </c>
      <c r="D31" s="8">
        <v>452120</v>
      </c>
      <c r="E31" s="8">
        <v>341961</v>
      </c>
      <c r="F31" s="8">
        <v>163483</v>
      </c>
      <c r="G31" s="8">
        <v>236088</v>
      </c>
      <c r="H31" s="8">
        <v>-72605</v>
      </c>
    </row>
    <row r="32" spans="1:8" x14ac:dyDescent="0.25">
      <c r="A32" s="11" t="s">
        <v>34</v>
      </c>
      <c r="B32" s="8">
        <v>44171</v>
      </c>
      <c r="C32" s="8">
        <v>137008</v>
      </c>
      <c r="D32" s="8">
        <v>710867</v>
      </c>
      <c r="E32" s="8">
        <v>573859</v>
      </c>
      <c r="F32" s="8">
        <v>-87519</v>
      </c>
      <c r="G32" s="8">
        <v>128353</v>
      </c>
      <c r="H32" s="8">
        <v>-215872</v>
      </c>
    </row>
    <row r="33" spans="1:8" x14ac:dyDescent="0.25">
      <c r="A33" s="11" t="s">
        <v>35</v>
      </c>
      <c r="B33" s="8">
        <v>216028</v>
      </c>
      <c r="C33" s="8">
        <v>177116</v>
      </c>
      <c r="D33" s="8">
        <v>431430</v>
      </c>
      <c r="E33" s="8">
        <v>254314</v>
      </c>
      <c r="F33" s="8">
        <v>42028</v>
      </c>
      <c r="G33" s="8">
        <v>80206</v>
      </c>
      <c r="H33" s="8">
        <v>-38178</v>
      </c>
    </row>
    <row r="34" spans="1:8" x14ac:dyDescent="0.25">
      <c r="A34" s="11" t="s">
        <v>36</v>
      </c>
      <c r="B34" s="8">
        <v>20623</v>
      </c>
      <c r="C34" s="8">
        <v>54752</v>
      </c>
      <c r="D34" s="8">
        <v>241975</v>
      </c>
      <c r="E34" s="8">
        <v>187223</v>
      </c>
      <c r="F34" s="8">
        <v>-35013</v>
      </c>
      <c r="G34" s="8">
        <v>14296</v>
      </c>
      <c r="H34" s="8">
        <v>-49309</v>
      </c>
    </row>
    <row r="35" spans="1:8" x14ac:dyDescent="0.25">
      <c r="A35" s="11" t="s">
        <v>37</v>
      </c>
      <c r="B35" s="8">
        <v>104072</v>
      </c>
      <c r="C35" s="8">
        <v>114300</v>
      </c>
      <c r="D35" s="8">
        <v>470801</v>
      </c>
      <c r="E35" s="8">
        <v>356501</v>
      </c>
      <c r="F35" s="8">
        <v>-6804</v>
      </c>
      <c r="G35" s="8">
        <v>51332</v>
      </c>
      <c r="H35" s="8">
        <v>-58136</v>
      </c>
    </row>
    <row r="36" spans="1:8" x14ac:dyDescent="0.25">
      <c r="A36" s="11" t="s">
        <v>38</v>
      </c>
      <c r="B36" s="8">
        <v>53106</v>
      </c>
      <c r="C36" s="8">
        <v>18515</v>
      </c>
      <c r="D36" s="8">
        <v>76644</v>
      </c>
      <c r="E36" s="8">
        <v>58129</v>
      </c>
      <c r="F36" s="8">
        <v>33673</v>
      </c>
      <c r="G36" s="8">
        <v>3945</v>
      </c>
      <c r="H36" s="8">
        <v>29728</v>
      </c>
    </row>
    <row r="37" spans="1:8" x14ac:dyDescent="0.25">
      <c r="A37" s="55" t="s">
        <v>39</v>
      </c>
      <c r="B37" s="8">
        <v>80782</v>
      </c>
      <c r="C37" s="8">
        <v>66791</v>
      </c>
      <c r="D37" s="8">
        <v>163686</v>
      </c>
      <c r="E37" s="8">
        <v>96895</v>
      </c>
      <c r="F37" s="8">
        <v>14572</v>
      </c>
      <c r="G37" s="8">
        <v>24303</v>
      </c>
      <c r="H37" s="8">
        <v>-9731</v>
      </c>
    </row>
    <row r="38" spans="1:8" x14ac:dyDescent="0.25">
      <c r="A38" s="11" t="s">
        <v>40</v>
      </c>
      <c r="B38" s="8">
        <v>239367</v>
      </c>
      <c r="C38" s="8">
        <v>87581</v>
      </c>
      <c r="D38" s="8">
        <v>222508</v>
      </c>
      <c r="E38" s="8">
        <v>134927</v>
      </c>
      <c r="F38" s="8">
        <v>146626</v>
      </c>
      <c r="G38" s="8">
        <v>42594</v>
      </c>
      <c r="H38" s="8">
        <v>104032</v>
      </c>
    </row>
    <row r="39" spans="1:8" x14ac:dyDescent="0.25">
      <c r="A39" s="11" t="s">
        <v>41</v>
      </c>
      <c r="B39" s="8">
        <v>18334</v>
      </c>
      <c r="C39" s="8">
        <v>9205</v>
      </c>
      <c r="D39" s="8">
        <v>78003</v>
      </c>
      <c r="E39" s="8">
        <v>68798</v>
      </c>
      <c r="F39" s="8">
        <v>9804</v>
      </c>
      <c r="G39" s="8">
        <v>12587</v>
      </c>
      <c r="H39" s="8">
        <v>-2783</v>
      </c>
    </row>
    <row r="40" spans="1:8" x14ac:dyDescent="0.25">
      <c r="A40" s="11" t="s">
        <v>42</v>
      </c>
      <c r="B40" s="8">
        <v>152516</v>
      </c>
      <c r="C40" s="8">
        <v>201216</v>
      </c>
      <c r="D40" s="8">
        <v>649061</v>
      </c>
      <c r="E40" s="8">
        <v>447845</v>
      </c>
      <c r="F40" s="8">
        <v>-39135</v>
      </c>
      <c r="G40" s="8">
        <v>297224</v>
      </c>
      <c r="H40" s="8">
        <v>-336359</v>
      </c>
    </row>
    <row r="41" spans="1:8" x14ac:dyDescent="0.25">
      <c r="A41" s="11" t="s">
        <v>43</v>
      </c>
      <c r="B41" s="8">
        <v>21817</v>
      </c>
      <c r="C41" s="8">
        <v>59585</v>
      </c>
      <c r="D41" s="8">
        <v>165723</v>
      </c>
      <c r="E41" s="8">
        <v>106138</v>
      </c>
      <c r="F41" s="8">
        <v>-37780</v>
      </c>
      <c r="G41" s="8">
        <v>15183</v>
      </c>
      <c r="H41" s="8">
        <v>-52963</v>
      </c>
    </row>
    <row r="42" spans="1:8" x14ac:dyDescent="0.25">
      <c r="A42" s="11" t="s">
        <v>44</v>
      </c>
      <c r="B42" s="8">
        <v>367179</v>
      </c>
      <c r="C42" s="8">
        <v>546619</v>
      </c>
      <c r="D42" s="8">
        <v>1495760</v>
      </c>
      <c r="E42" s="8">
        <v>949141</v>
      </c>
      <c r="F42" s="8">
        <v>-147221</v>
      </c>
      <c r="G42" s="8">
        <v>699448</v>
      </c>
      <c r="H42" s="8">
        <v>-846669</v>
      </c>
    </row>
    <row r="43" spans="1:8" x14ac:dyDescent="0.25">
      <c r="A43" s="11" t="s">
        <v>45</v>
      </c>
      <c r="B43" s="8">
        <v>611100</v>
      </c>
      <c r="C43" s="8">
        <v>228434</v>
      </c>
      <c r="D43" s="8">
        <v>751818</v>
      </c>
      <c r="E43" s="8">
        <v>523384</v>
      </c>
      <c r="F43" s="8">
        <v>370369</v>
      </c>
      <c r="G43" s="8">
        <v>128086</v>
      </c>
      <c r="H43" s="8">
        <v>242283</v>
      </c>
    </row>
    <row r="44" spans="1:8" x14ac:dyDescent="0.25">
      <c r="A44" s="11" t="s">
        <v>46</v>
      </c>
      <c r="B44" s="8">
        <v>85361</v>
      </c>
      <c r="C44" s="8">
        <v>28036</v>
      </c>
      <c r="D44" s="8">
        <v>66088</v>
      </c>
      <c r="E44" s="8">
        <v>38052</v>
      </c>
      <c r="F44" s="8">
        <v>56271</v>
      </c>
      <c r="G44" s="8">
        <v>9475</v>
      </c>
      <c r="H44" s="8">
        <v>46796</v>
      </c>
    </row>
    <row r="45" spans="1:8" x14ac:dyDescent="0.25">
      <c r="A45" s="11" t="s">
        <v>47</v>
      </c>
      <c r="B45" s="8">
        <v>77646</v>
      </c>
      <c r="C45" s="8">
        <v>159305</v>
      </c>
      <c r="D45" s="8">
        <v>865493</v>
      </c>
      <c r="E45" s="8">
        <v>706188</v>
      </c>
      <c r="F45" s="8">
        <v>-70390</v>
      </c>
      <c r="G45" s="8">
        <v>112592</v>
      </c>
      <c r="H45" s="8">
        <v>-182982</v>
      </c>
    </row>
    <row r="46" spans="1:8" x14ac:dyDescent="0.25">
      <c r="A46" s="11" t="s">
        <v>48</v>
      </c>
      <c r="B46" s="8">
        <v>171946</v>
      </c>
      <c r="C46" s="8">
        <v>92535</v>
      </c>
      <c r="D46" s="8">
        <v>331103</v>
      </c>
      <c r="E46" s="8">
        <v>238568</v>
      </c>
      <c r="F46" s="8">
        <v>78417</v>
      </c>
      <c r="G46" s="8">
        <v>38804</v>
      </c>
      <c r="H46" s="8">
        <v>39613</v>
      </c>
    </row>
    <row r="47" spans="1:8" x14ac:dyDescent="0.25">
      <c r="A47" s="11" t="s">
        <v>49</v>
      </c>
      <c r="B47" s="8">
        <v>262393</v>
      </c>
      <c r="C47" s="8">
        <v>74084</v>
      </c>
      <c r="D47" s="8">
        <v>284655</v>
      </c>
      <c r="E47" s="8">
        <v>210571</v>
      </c>
      <c r="F47" s="8">
        <v>184204</v>
      </c>
      <c r="G47" s="8">
        <v>38917</v>
      </c>
      <c r="H47" s="8">
        <v>145287</v>
      </c>
    </row>
    <row r="48" spans="1:8" x14ac:dyDescent="0.25">
      <c r="A48" s="11" t="s">
        <v>50</v>
      </c>
      <c r="B48" s="8">
        <v>81370</v>
      </c>
      <c r="C48" s="8">
        <v>83072</v>
      </c>
      <c r="D48" s="8">
        <v>887430</v>
      </c>
      <c r="E48" s="8">
        <v>804358</v>
      </c>
      <c r="F48" s="8">
        <v>11424</v>
      </c>
      <c r="G48" s="8">
        <v>195038</v>
      </c>
      <c r="H48" s="8">
        <v>-183614</v>
      </c>
    </row>
    <row r="49" spans="1:8" x14ac:dyDescent="0.25">
      <c r="A49" s="11" t="s">
        <v>51</v>
      </c>
      <c r="B49" s="8">
        <v>3486</v>
      </c>
      <c r="C49" s="8">
        <v>7657</v>
      </c>
      <c r="D49" s="8">
        <v>68094</v>
      </c>
      <c r="E49" s="8">
        <v>60437</v>
      </c>
      <c r="F49" s="8">
        <v>-3159</v>
      </c>
      <c r="G49" s="8">
        <v>25406</v>
      </c>
      <c r="H49" s="8">
        <v>-28565</v>
      </c>
    </row>
    <row r="50" spans="1:8" x14ac:dyDescent="0.25">
      <c r="A50" s="11" t="s">
        <v>52</v>
      </c>
      <c r="B50" s="8">
        <v>335709</v>
      </c>
      <c r="C50" s="8">
        <v>81678</v>
      </c>
      <c r="D50" s="8">
        <v>358823</v>
      </c>
      <c r="E50" s="8">
        <v>277145</v>
      </c>
      <c r="F50" s="8">
        <v>243861</v>
      </c>
      <c r="G50" s="8">
        <v>36963</v>
      </c>
      <c r="H50" s="8">
        <v>206898</v>
      </c>
    </row>
    <row r="51" spans="1:8" x14ac:dyDescent="0.25">
      <c r="A51" s="11" t="s">
        <v>53</v>
      </c>
      <c r="B51" s="8">
        <v>51259</v>
      </c>
      <c r="C51" s="8">
        <v>29771</v>
      </c>
      <c r="D51" s="8">
        <v>75478</v>
      </c>
      <c r="E51" s="8">
        <v>45707</v>
      </c>
      <c r="F51" s="8">
        <v>21072</v>
      </c>
      <c r="G51" s="8">
        <v>9563</v>
      </c>
      <c r="H51" s="8">
        <v>11509</v>
      </c>
    </row>
    <row r="52" spans="1:8" x14ac:dyDescent="0.25">
      <c r="A52" s="11" t="s">
        <v>54</v>
      </c>
      <c r="B52" s="8">
        <v>304896</v>
      </c>
      <c r="C52" s="8">
        <v>110000</v>
      </c>
      <c r="D52" s="8">
        <v>502451</v>
      </c>
      <c r="E52" s="8">
        <v>392451</v>
      </c>
      <c r="F52" s="8">
        <v>191384</v>
      </c>
      <c r="G52" s="8">
        <v>55613</v>
      </c>
      <c r="H52" s="8">
        <v>135771</v>
      </c>
    </row>
    <row r="53" spans="1:8" x14ac:dyDescent="0.25">
      <c r="A53" s="11" t="s">
        <v>55</v>
      </c>
      <c r="B53" s="8">
        <v>2716496</v>
      </c>
      <c r="C53" s="8">
        <v>1319914</v>
      </c>
      <c r="D53" s="8">
        <v>2437794</v>
      </c>
      <c r="E53" s="8">
        <v>1117880</v>
      </c>
      <c r="F53" s="8">
        <v>1375776</v>
      </c>
      <c r="G53" s="8">
        <v>508843</v>
      </c>
      <c r="H53" s="8">
        <v>866933</v>
      </c>
    </row>
    <row r="54" spans="1:8" x14ac:dyDescent="0.25">
      <c r="A54" s="11" t="s">
        <v>56</v>
      </c>
      <c r="B54" s="8">
        <v>287329</v>
      </c>
      <c r="C54" s="8">
        <v>222429</v>
      </c>
      <c r="D54" s="8">
        <v>321460</v>
      </c>
      <c r="E54" s="8">
        <v>99031</v>
      </c>
      <c r="F54" s="8">
        <v>65017</v>
      </c>
      <c r="G54" s="8">
        <v>32159</v>
      </c>
      <c r="H54" s="8">
        <v>32858</v>
      </c>
    </row>
    <row r="55" spans="1:8" x14ac:dyDescent="0.25">
      <c r="A55" s="11" t="s">
        <v>57</v>
      </c>
      <c r="B55" s="8">
        <v>-1147</v>
      </c>
      <c r="C55" s="8">
        <v>3434</v>
      </c>
      <c r="D55" s="8">
        <v>37939</v>
      </c>
      <c r="E55" s="8">
        <v>34505</v>
      </c>
      <c r="F55" s="8">
        <v>-4076</v>
      </c>
      <c r="G55" s="8">
        <v>5196</v>
      </c>
      <c r="H55" s="8">
        <v>-9272</v>
      </c>
    </row>
    <row r="56" spans="1:8" x14ac:dyDescent="0.25">
      <c r="A56" s="11" t="s">
        <v>58</v>
      </c>
      <c r="B56" s="8">
        <v>410767</v>
      </c>
      <c r="C56" s="8">
        <v>248850</v>
      </c>
      <c r="D56" s="8">
        <v>641455</v>
      </c>
      <c r="E56" s="8">
        <v>392605</v>
      </c>
      <c r="F56" s="8">
        <v>157996</v>
      </c>
      <c r="G56" s="8">
        <v>202410</v>
      </c>
      <c r="H56" s="8">
        <v>-44414</v>
      </c>
    </row>
    <row r="57" spans="1:8" x14ac:dyDescent="0.25">
      <c r="A57" s="11" t="s">
        <v>59</v>
      </c>
      <c r="B57" s="8">
        <v>563455</v>
      </c>
      <c r="C57" s="8">
        <v>225566</v>
      </c>
      <c r="D57" s="8">
        <v>549553</v>
      </c>
      <c r="E57" s="8">
        <v>323987</v>
      </c>
      <c r="F57" s="8">
        <v>333395</v>
      </c>
      <c r="G57" s="8">
        <v>142595</v>
      </c>
      <c r="H57" s="8">
        <v>190800</v>
      </c>
    </row>
    <row r="58" spans="1:8" x14ac:dyDescent="0.25">
      <c r="A58" s="11" t="s">
        <v>60</v>
      </c>
      <c r="B58" s="8">
        <v>-21909</v>
      </c>
      <c r="C58" s="8">
        <v>-9766</v>
      </c>
      <c r="D58" s="8">
        <v>127578</v>
      </c>
      <c r="E58" s="8">
        <v>137344</v>
      </c>
      <c r="F58" s="8">
        <v>-10139</v>
      </c>
      <c r="G58" s="8">
        <v>6564</v>
      </c>
      <c r="H58" s="8">
        <v>-16703</v>
      </c>
    </row>
    <row r="59" spans="1:8" x14ac:dyDescent="0.25">
      <c r="A59" s="11" t="s">
        <v>61</v>
      </c>
      <c r="B59" s="8">
        <v>91419</v>
      </c>
      <c r="C59" s="8">
        <v>112375</v>
      </c>
      <c r="D59" s="8">
        <v>419490</v>
      </c>
      <c r="E59" s="8">
        <v>307115</v>
      </c>
      <c r="F59" s="8">
        <v>-20083</v>
      </c>
      <c r="G59" s="8">
        <v>43853</v>
      </c>
      <c r="H59" s="8">
        <v>-63936</v>
      </c>
    </row>
    <row r="60" spans="1:8" x14ac:dyDescent="0.25">
      <c r="A60" s="11" t="s">
        <v>62</v>
      </c>
      <c r="B60" s="8">
        <v>21734</v>
      </c>
      <c r="C60" s="8">
        <v>18671</v>
      </c>
      <c r="D60" s="8">
        <v>47402</v>
      </c>
      <c r="E60" s="8">
        <v>28731</v>
      </c>
      <c r="F60" s="8">
        <v>2864</v>
      </c>
      <c r="G60" s="8">
        <v>3181</v>
      </c>
      <c r="H60" s="8">
        <v>-317</v>
      </c>
    </row>
    <row r="61" spans="1:8" x14ac:dyDescent="0.25">
      <c r="A61" s="11"/>
      <c r="B61" s="8"/>
      <c r="C61" s="8"/>
      <c r="D61" s="8"/>
      <c r="E61" s="8"/>
      <c r="F61" s="8"/>
      <c r="G61" s="8"/>
      <c r="H61" s="8"/>
    </row>
    <row r="62" spans="1:8" x14ac:dyDescent="0.25">
      <c r="A62" s="12" t="s">
        <v>5</v>
      </c>
      <c r="B62" s="8">
        <v>-314850</v>
      </c>
      <c r="C62" s="8">
        <v>45293</v>
      </c>
      <c r="D62" s="8">
        <v>228672</v>
      </c>
      <c r="E62" s="8">
        <v>183379</v>
      </c>
      <c r="F62" s="8">
        <v>-360143</v>
      </c>
      <c r="G62" s="8">
        <v>-360143</v>
      </c>
      <c r="H62" s="8" t="s">
        <v>72</v>
      </c>
    </row>
    <row r="63" spans="1:8" ht="12.75" customHeight="1" x14ac:dyDescent="0.25">
      <c r="A63" s="34" t="s">
        <v>91</v>
      </c>
      <c r="B63" s="33"/>
      <c r="C63" s="33"/>
      <c r="D63" s="33"/>
      <c r="E63" s="33"/>
      <c r="F63" s="33"/>
      <c r="G63" s="33"/>
      <c r="H63" s="33"/>
    </row>
    <row r="64" spans="1:8" ht="24.75" customHeight="1" x14ac:dyDescent="0.25">
      <c r="A64" s="51" t="s">
        <v>90</v>
      </c>
      <c r="B64" s="33"/>
      <c r="C64" s="33"/>
      <c r="D64" s="33"/>
      <c r="E64" s="33"/>
      <c r="F64" s="33"/>
      <c r="G64" s="33"/>
      <c r="H64" s="33"/>
    </row>
    <row r="65" spans="1:12" ht="48.75" customHeight="1" x14ac:dyDescent="0.25">
      <c r="A65" s="51" t="s">
        <v>89</v>
      </c>
      <c r="B65" s="33"/>
      <c r="C65" s="33"/>
      <c r="D65" s="33"/>
      <c r="E65" s="33"/>
      <c r="F65" s="33"/>
      <c r="G65" s="33"/>
      <c r="H65" s="33"/>
    </row>
    <row r="66" spans="1:12" ht="48.75" customHeight="1" x14ac:dyDescent="0.25">
      <c r="A66" s="30" t="s">
        <v>69</v>
      </c>
      <c r="B66" s="31"/>
      <c r="C66" s="31"/>
      <c r="D66" s="31"/>
      <c r="E66" s="31"/>
      <c r="F66" s="31"/>
      <c r="G66" s="31"/>
      <c r="H66" s="32"/>
      <c r="I66" s="50"/>
      <c r="J66" s="50"/>
      <c r="K66" s="50"/>
      <c r="L66" s="49"/>
    </row>
    <row r="67" spans="1:12" x14ac:dyDescent="0.25">
      <c r="A67" s="13" t="s">
        <v>64</v>
      </c>
      <c r="B67" s="14"/>
      <c r="C67" s="14"/>
      <c r="D67" s="14"/>
      <c r="E67" s="14"/>
      <c r="F67" s="14"/>
      <c r="G67" s="14"/>
      <c r="H67" s="15"/>
      <c r="I67" s="50"/>
      <c r="J67" s="50"/>
      <c r="K67" s="50"/>
      <c r="L67" s="49"/>
    </row>
    <row r="68" spans="1:12" ht="24" customHeight="1" x14ac:dyDescent="0.25">
      <c r="A68" s="16" t="s">
        <v>88</v>
      </c>
      <c r="B68" s="17"/>
      <c r="C68" s="17"/>
      <c r="D68" s="17"/>
      <c r="E68" s="17"/>
      <c r="F68" s="17"/>
      <c r="G68" s="17"/>
      <c r="H68" s="18"/>
      <c r="I68" s="50"/>
      <c r="J68" s="50"/>
      <c r="K68" s="50"/>
      <c r="L68" s="49"/>
    </row>
    <row r="69" spans="1:12" x14ac:dyDescent="0.25">
      <c r="A69" s="16" t="s">
        <v>66</v>
      </c>
      <c r="B69" s="17"/>
      <c r="C69" s="17"/>
      <c r="D69" s="17"/>
      <c r="E69" s="17"/>
      <c r="F69" s="17"/>
      <c r="G69" s="17"/>
      <c r="H69" s="18"/>
      <c r="I69" s="50"/>
      <c r="J69" s="50"/>
      <c r="K69" s="50"/>
      <c r="L69" s="49"/>
    </row>
    <row r="70" spans="1:12" x14ac:dyDescent="0.25">
      <c r="A70" s="19" t="s">
        <v>67</v>
      </c>
      <c r="B70" s="20"/>
      <c r="C70" s="20"/>
      <c r="D70" s="20"/>
      <c r="E70" s="20"/>
      <c r="F70" s="20"/>
      <c r="G70" s="20"/>
      <c r="H70" s="21"/>
      <c r="I70" s="50"/>
      <c r="J70" s="50"/>
      <c r="K70" s="50"/>
      <c r="L70" s="49"/>
    </row>
  </sheetData>
  <mergeCells count="15">
    <mergeCell ref="A69:H69"/>
    <mergeCell ref="A70:H70"/>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pane xSplit="1" ySplit="5" topLeftCell="B24" activePane="bottomRight" state="frozen"/>
      <selection pane="topRight" activeCell="B1" sqref="B1"/>
      <selection pane="bottomLeft" activeCell="A6" sqref="A6"/>
      <selection pane="bottomRight" activeCell="A26" sqref="A26"/>
    </sheetView>
  </sheetViews>
  <sheetFormatPr defaultRowHeight="15" x14ac:dyDescent="0.25"/>
  <cols>
    <col min="1" max="1" width="19.42578125" style="1" customWidth="1"/>
    <col min="2" max="6" width="15" style="1" customWidth="1"/>
    <col min="7" max="7" width="14.140625" style="1" customWidth="1"/>
    <col min="8" max="11" width="15" style="1" customWidth="1"/>
    <col min="12" max="16384" width="9.140625" style="1"/>
  </cols>
  <sheetData>
    <row r="1" spans="1:8" ht="2.25" customHeight="1" x14ac:dyDescent="0.25">
      <c r="A1" s="22" t="s">
        <v>6</v>
      </c>
      <c r="B1" s="22"/>
      <c r="C1" s="22"/>
      <c r="D1" s="22"/>
      <c r="E1" s="22"/>
      <c r="F1" s="22"/>
      <c r="G1" s="22"/>
      <c r="H1" s="22"/>
    </row>
    <row r="2" spans="1:8" ht="25.5" customHeight="1" x14ac:dyDescent="0.25">
      <c r="A2" s="23" t="s">
        <v>103</v>
      </c>
      <c r="B2" s="24"/>
      <c r="C2" s="24"/>
      <c r="D2" s="24"/>
      <c r="E2" s="24"/>
      <c r="F2" s="24"/>
      <c r="G2" s="24"/>
      <c r="H2" s="24"/>
    </row>
    <row r="3" spans="1:8" s="41" customFormat="1" ht="22.5" customHeight="1" x14ac:dyDescent="0.25">
      <c r="A3" s="25" t="s">
        <v>8</v>
      </c>
      <c r="B3" s="44" t="s">
        <v>100</v>
      </c>
      <c r="C3" s="44" t="s">
        <v>99</v>
      </c>
      <c r="D3" s="27" t="s">
        <v>98</v>
      </c>
      <c r="E3" s="28"/>
      <c r="F3" s="27" t="s">
        <v>97</v>
      </c>
      <c r="G3" s="28"/>
      <c r="H3" s="28"/>
    </row>
    <row r="4" spans="1:8" s="3" customFormat="1" ht="22.5" customHeight="1" x14ac:dyDescent="0.25">
      <c r="A4" s="40"/>
      <c r="B4" s="42"/>
      <c r="C4" s="42"/>
      <c r="D4" s="4" t="s">
        <v>96</v>
      </c>
      <c r="E4" s="4" t="s">
        <v>95</v>
      </c>
      <c r="F4" s="4" t="s">
        <v>94</v>
      </c>
      <c r="G4" s="4" t="s">
        <v>93</v>
      </c>
      <c r="H4" s="4" t="s">
        <v>92</v>
      </c>
    </row>
    <row r="5" spans="1:8" x14ac:dyDescent="0.25">
      <c r="A5" s="5" t="s">
        <v>0</v>
      </c>
      <c r="B5" s="6">
        <v>2230895</v>
      </c>
      <c r="C5" s="6">
        <v>1231732</v>
      </c>
      <c r="D5" s="6">
        <v>3977745</v>
      </c>
      <c r="E5" s="6">
        <v>2746013</v>
      </c>
      <c r="F5" s="6">
        <v>999163</v>
      </c>
      <c r="G5" s="6">
        <v>999163</v>
      </c>
      <c r="H5" s="6" t="s">
        <v>72</v>
      </c>
    </row>
    <row r="6" spans="1:8" x14ac:dyDescent="0.25">
      <c r="A6" s="7" t="s">
        <v>1</v>
      </c>
      <c r="B6" s="8">
        <v>24773</v>
      </c>
      <c r="C6" s="8">
        <v>131524</v>
      </c>
      <c r="D6" s="8">
        <v>629063</v>
      </c>
      <c r="E6" s="8">
        <v>497539</v>
      </c>
      <c r="F6" s="8">
        <v>-91185</v>
      </c>
      <c r="G6" s="8">
        <v>270317</v>
      </c>
      <c r="H6" s="8">
        <v>-361502</v>
      </c>
    </row>
    <row r="7" spans="1:8" x14ac:dyDescent="0.25">
      <c r="A7" s="7" t="s">
        <v>2</v>
      </c>
      <c r="B7" s="8">
        <v>103042</v>
      </c>
      <c r="C7" s="8">
        <v>215774</v>
      </c>
      <c r="D7" s="8">
        <v>828188</v>
      </c>
      <c r="E7" s="8">
        <v>612414</v>
      </c>
      <c r="F7" s="8">
        <v>-97816</v>
      </c>
      <c r="G7" s="8">
        <v>133716</v>
      </c>
      <c r="H7" s="8">
        <v>-231532</v>
      </c>
    </row>
    <row r="8" spans="1:8" x14ac:dyDescent="0.25">
      <c r="A8" s="7" t="s">
        <v>3</v>
      </c>
      <c r="B8" s="8">
        <v>1280368</v>
      </c>
      <c r="C8" s="8">
        <v>465358</v>
      </c>
      <c r="D8" s="8">
        <v>1540837</v>
      </c>
      <c r="E8" s="8">
        <v>1075479</v>
      </c>
      <c r="F8" s="8">
        <v>790907</v>
      </c>
      <c r="G8" s="8">
        <v>367865</v>
      </c>
      <c r="H8" s="8">
        <v>423042</v>
      </c>
    </row>
    <row r="9" spans="1:8" x14ac:dyDescent="0.25">
      <c r="A9" s="9" t="s">
        <v>4</v>
      </c>
      <c r="B9" s="10">
        <v>822712</v>
      </c>
      <c r="C9" s="10">
        <v>419076</v>
      </c>
      <c r="D9" s="10">
        <v>979657</v>
      </c>
      <c r="E9" s="10">
        <v>560581</v>
      </c>
      <c r="F9" s="10">
        <v>397257</v>
      </c>
      <c r="G9" s="10">
        <v>227265</v>
      </c>
      <c r="H9" s="10">
        <v>169992</v>
      </c>
    </row>
    <row r="10" spans="1:8" x14ac:dyDescent="0.25">
      <c r="A10" s="11" t="s">
        <v>12</v>
      </c>
      <c r="B10" s="8">
        <v>9425</v>
      </c>
      <c r="C10" s="8">
        <v>6151</v>
      </c>
      <c r="D10" s="8">
        <v>58556</v>
      </c>
      <c r="E10" s="8">
        <v>52405</v>
      </c>
      <c r="F10" s="8">
        <v>3874</v>
      </c>
      <c r="G10" s="8">
        <v>4738</v>
      </c>
      <c r="H10" s="8">
        <v>-864</v>
      </c>
    </row>
    <row r="11" spans="1:8" x14ac:dyDescent="0.25">
      <c r="A11" s="11" t="s">
        <v>13</v>
      </c>
      <c r="B11" s="8">
        <v>4185</v>
      </c>
      <c r="C11" s="8">
        <v>6744</v>
      </c>
      <c r="D11" s="8">
        <v>11255</v>
      </c>
      <c r="E11" s="8">
        <v>4511</v>
      </c>
      <c r="F11" s="8">
        <v>-2557</v>
      </c>
      <c r="G11" s="8">
        <v>2030</v>
      </c>
      <c r="H11" s="8">
        <v>-4587</v>
      </c>
    </row>
    <row r="12" spans="1:8" x14ac:dyDescent="0.25">
      <c r="A12" s="11" t="s">
        <v>14</v>
      </c>
      <c r="B12" s="8">
        <v>113506</v>
      </c>
      <c r="C12" s="8">
        <v>30640</v>
      </c>
      <c r="D12" s="8">
        <v>87204</v>
      </c>
      <c r="E12" s="8">
        <v>56564</v>
      </c>
      <c r="F12" s="8">
        <v>76405</v>
      </c>
      <c r="G12" s="8">
        <v>14861</v>
      </c>
      <c r="H12" s="8">
        <v>61544</v>
      </c>
    </row>
    <row r="13" spans="1:8" x14ac:dyDescent="0.25">
      <c r="A13" s="11" t="s">
        <v>15</v>
      </c>
      <c r="B13" s="8">
        <v>10395</v>
      </c>
      <c r="C13" s="8">
        <v>7355</v>
      </c>
      <c r="D13" s="8">
        <v>37936</v>
      </c>
      <c r="E13" s="8">
        <v>30581</v>
      </c>
      <c r="F13" s="8">
        <v>3530</v>
      </c>
      <c r="G13" s="8">
        <v>3335</v>
      </c>
      <c r="H13" s="8">
        <v>195</v>
      </c>
    </row>
    <row r="14" spans="1:8" x14ac:dyDescent="0.25">
      <c r="A14" s="11" t="s">
        <v>16</v>
      </c>
      <c r="B14" s="8">
        <v>256077</v>
      </c>
      <c r="C14" s="8">
        <v>228998</v>
      </c>
      <c r="D14" s="8">
        <v>502848</v>
      </c>
      <c r="E14" s="8">
        <v>273850</v>
      </c>
      <c r="F14" s="8">
        <v>33530</v>
      </c>
      <c r="G14" s="8">
        <v>142553</v>
      </c>
      <c r="H14" s="8">
        <v>-109023</v>
      </c>
    </row>
    <row r="15" spans="1:8" x14ac:dyDescent="0.25">
      <c r="A15" s="11" t="s">
        <v>17</v>
      </c>
      <c r="B15" s="8">
        <v>91726</v>
      </c>
      <c r="C15" s="8">
        <v>30332</v>
      </c>
      <c r="D15" s="8">
        <v>67453</v>
      </c>
      <c r="E15" s="8">
        <v>37121</v>
      </c>
      <c r="F15" s="8">
        <v>60773</v>
      </c>
      <c r="G15" s="8">
        <v>10557</v>
      </c>
      <c r="H15" s="8">
        <v>50216</v>
      </c>
    </row>
    <row r="16" spans="1:8" x14ac:dyDescent="0.25">
      <c r="A16" s="11" t="s">
        <v>18</v>
      </c>
      <c r="B16" s="8">
        <v>-8278</v>
      </c>
      <c r="C16" s="8">
        <v>5210</v>
      </c>
      <c r="D16" s="8">
        <v>35848</v>
      </c>
      <c r="E16" s="8">
        <v>30638</v>
      </c>
      <c r="F16" s="8">
        <v>-12822</v>
      </c>
      <c r="G16" s="8">
        <v>17058</v>
      </c>
      <c r="H16" s="8">
        <v>-29880</v>
      </c>
    </row>
    <row r="17" spans="1:8" x14ac:dyDescent="0.25">
      <c r="A17" s="11" t="s">
        <v>19</v>
      </c>
      <c r="B17" s="8">
        <v>7989</v>
      </c>
      <c r="C17" s="8">
        <v>1977</v>
      </c>
      <c r="D17" s="8">
        <v>10922</v>
      </c>
      <c r="E17" s="8">
        <v>8945</v>
      </c>
      <c r="F17" s="8">
        <v>5583</v>
      </c>
      <c r="G17" s="8">
        <v>2556</v>
      </c>
      <c r="H17" s="8">
        <v>3027</v>
      </c>
    </row>
    <row r="18" spans="1:8" x14ac:dyDescent="0.25">
      <c r="A18" s="11" t="s">
        <v>20</v>
      </c>
      <c r="B18" s="8">
        <v>10793</v>
      </c>
      <c r="C18" s="8">
        <v>4324</v>
      </c>
      <c r="D18" s="8">
        <v>9779</v>
      </c>
      <c r="E18" s="8">
        <v>5455</v>
      </c>
      <c r="F18" s="8">
        <v>6392</v>
      </c>
      <c r="G18" s="8">
        <v>4116</v>
      </c>
      <c r="H18" s="8">
        <v>2276</v>
      </c>
    </row>
    <row r="19" spans="1:8" x14ac:dyDescent="0.25">
      <c r="A19" s="11" t="s">
        <v>21</v>
      </c>
      <c r="B19" s="8">
        <v>367525</v>
      </c>
      <c r="C19" s="8">
        <v>21308</v>
      </c>
      <c r="D19" s="8">
        <v>222793</v>
      </c>
      <c r="E19" s="8">
        <v>201485</v>
      </c>
      <c r="F19" s="8">
        <v>325986</v>
      </c>
      <c r="G19" s="8">
        <v>118831</v>
      </c>
      <c r="H19" s="8">
        <v>207155</v>
      </c>
    </row>
    <row r="20" spans="1:8" x14ac:dyDescent="0.25">
      <c r="A20" s="11" t="s">
        <v>22</v>
      </c>
      <c r="B20" s="8">
        <v>110973</v>
      </c>
      <c r="C20" s="8">
        <v>49337</v>
      </c>
      <c r="D20" s="8">
        <v>130862</v>
      </c>
      <c r="E20" s="8">
        <v>81525</v>
      </c>
      <c r="F20" s="8">
        <v>60612</v>
      </c>
      <c r="G20" s="8">
        <v>23831</v>
      </c>
      <c r="H20" s="8">
        <v>36781</v>
      </c>
    </row>
    <row r="21" spans="1:8" x14ac:dyDescent="0.25">
      <c r="A21" s="11" t="s">
        <v>23</v>
      </c>
      <c r="B21" s="8">
        <v>3400</v>
      </c>
      <c r="C21" s="8">
        <v>6270</v>
      </c>
      <c r="D21" s="8">
        <v>18507</v>
      </c>
      <c r="E21" s="8">
        <v>12237</v>
      </c>
      <c r="F21" s="8">
        <v>-2583</v>
      </c>
      <c r="G21" s="8">
        <v>7438</v>
      </c>
      <c r="H21" s="8">
        <v>-10021</v>
      </c>
    </row>
    <row r="22" spans="1:8" x14ac:dyDescent="0.25">
      <c r="A22" s="11" t="s">
        <v>24</v>
      </c>
      <c r="B22" s="8">
        <v>30312</v>
      </c>
      <c r="C22" s="8">
        <v>10296</v>
      </c>
      <c r="D22" s="8">
        <v>22792</v>
      </c>
      <c r="E22" s="8">
        <v>12496</v>
      </c>
      <c r="F22" s="8">
        <v>18869</v>
      </c>
      <c r="G22" s="8">
        <v>1726</v>
      </c>
      <c r="H22" s="8">
        <v>17143</v>
      </c>
    </row>
    <row r="23" spans="1:8" x14ac:dyDescent="0.25">
      <c r="A23" s="11" t="s">
        <v>25</v>
      </c>
      <c r="B23" s="8">
        <v>-37508</v>
      </c>
      <c r="C23" s="8">
        <v>47198</v>
      </c>
      <c r="D23" s="8">
        <v>155238</v>
      </c>
      <c r="E23" s="8">
        <v>108040</v>
      </c>
      <c r="F23" s="8">
        <v>-83210</v>
      </c>
      <c r="G23" s="8">
        <v>30934</v>
      </c>
      <c r="H23" s="8">
        <v>-114144</v>
      </c>
    </row>
    <row r="24" spans="1:8" x14ac:dyDescent="0.25">
      <c r="A24" s="11" t="s">
        <v>26</v>
      </c>
      <c r="B24" s="8">
        <v>20285</v>
      </c>
      <c r="C24" s="8">
        <v>22358</v>
      </c>
      <c r="D24" s="8">
        <v>83267</v>
      </c>
      <c r="E24" s="8">
        <v>60909</v>
      </c>
      <c r="F24" s="8">
        <v>-1083</v>
      </c>
      <c r="G24" s="8">
        <v>11052</v>
      </c>
      <c r="H24" s="8">
        <v>-12135</v>
      </c>
    </row>
    <row r="25" spans="1:8" x14ac:dyDescent="0.25">
      <c r="A25" s="58" t="s">
        <v>27</v>
      </c>
      <c r="B25" s="8">
        <v>12696</v>
      </c>
      <c r="C25" s="8">
        <v>10610</v>
      </c>
      <c r="D25" s="8">
        <v>39349</v>
      </c>
      <c r="E25" s="8">
        <v>28739</v>
      </c>
      <c r="F25" s="8">
        <v>2944</v>
      </c>
      <c r="G25" s="8">
        <v>6336</v>
      </c>
      <c r="H25" s="8">
        <v>-3392</v>
      </c>
    </row>
    <row r="26" spans="1:8" x14ac:dyDescent="0.25">
      <c r="A26" s="59" t="s">
        <v>28</v>
      </c>
      <c r="B26" s="8">
        <v>568</v>
      </c>
      <c r="C26" s="8">
        <v>13574</v>
      </c>
      <c r="D26" s="8">
        <v>38702</v>
      </c>
      <c r="E26" s="8">
        <v>25128</v>
      </c>
      <c r="F26" s="8">
        <v>-12744</v>
      </c>
      <c r="G26" s="8">
        <v>5851</v>
      </c>
      <c r="H26" s="8">
        <v>-18595</v>
      </c>
    </row>
    <row r="27" spans="1:8" x14ac:dyDescent="0.25">
      <c r="A27" s="11" t="s">
        <v>29</v>
      </c>
      <c r="B27" s="8">
        <v>12363</v>
      </c>
      <c r="C27" s="8">
        <v>10315</v>
      </c>
      <c r="D27" s="8">
        <v>55198</v>
      </c>
      <c r="E27" s="8">
        <v>44883</v>
      </c>
      <c r="F27" s="8">
        <v>3305</v>
      </c>
      <c r="G27" s="8">
        <v>6734</v>
      </c>
      <c r="H27" s="8">
        <v>-3429</v>
      </c>
    </row>
    <row r="28" spans="1:8" x14ac:dyDescent="0.25">
      <c r="A28" s="11" t="s">
        <v>30</v>
      </c>
      <c r="B28" s="8">
        <v>12706</v>
      </c>
      <c r="C28" s="8">
        <v>18540</v>
      </c>
      <c r="D28" s="8">
        <v>63570</v>
      </c>
      <c r="E28" s="8">
        <v>45030</v>
      </c>
      <c r="F28" s="8">
        <v>-5020</v>
      </c>
      <c r="G28" s="8">
        <v>7223</v>
      </c>
      <c r="H28" s="8">
        <v>-12243</v>
      </c>
    </row>
    <row r="29" spans="1:8" x14ac:dyDescent="0.25">
      <c r="A29" s="11" t="s">
        <v>31</v>
      </c>
      <c r="B29" s="8">
        <v>2026</v>
      </c>
      <c r="C29" s="8">
        <v>-1300</v>
      </c>
      <c r="D29" s="8">
        <v>12542</v>
      </c>
      <c r="E29" s="8">
        <v>13842</v>
      </c>
      <c r="F29" s="8">
        <v>3954</v>
      </c>
      <c r="G29" s="8">
        <v>1785</v>
      </c>
      <c r="H29" s="8">
        <v>2169</v>
      </c>
    </row>
    <row r="30" spans="1:8" x14ac:dyDescent="0.25">
      <c r="A30" s="11" t="s">
        <v>32</v>
      </c>
      <c r="B30" s="8">
        <v>21464</v>
      </c>
      <c r="C30" s="8">
        <v>23285</v>
      </c>
      <c r="D30" s="8">
        <v>73321</v>
      </c>
      <c r="E30" s="8">
        <v>50036</v>
      </c>
      <c r="F30" s="8">
        <v>176</v>
      </c>
      <c r="G30" s="8">
        <v>26408</v>
      </c>
      <c r="H30" s="8">
        <v>-26232</v>
      </c>
    </row>
    <row r="31" spans="1:8" x14ac:dyDescent="0.25">
      <c r="A31" s="11" t="s">
        <v>33</v>
      </c>
      <c r="B31" s="8">
        <v>27539</v>
      </c>
      <c r="C31" s="8">
        <v>14461</v>
      </c>
      <c r="D31" s="8">
        <v>72024</v>
      </c>
      <c r="E31" s="8">
        <v>57563</v>
      </c>
      <c r="F31" s="8">
        <v>15292</v>
      </c>
      <c r="G31" s="8">
        <v>40898</v>
      </c>
      <c r="H31" s="8">
        <v>-25606</v>
      </c>
    </row>
    <row r="32" spans="1:8" x14ac:dyDescent="0.25">
      <c r="A32" s="11" t="s">
        <v>34</v>
      </c>
      <c r="B32" s="8">
        <v>10585</v>
      </c>
      <c r="C32" s="8">
        <v>19084</v>
      </c>
      <c r="D32" s="8">
        <v>113437</v>
      </c>
      <c r="E32" s="8">
        <v>94353</v>
      </c>
      <c r="F32" s="8">
        <v>-5328</v>
      </c>
      <c r="G32" s="8">
        <v>22511</v>
      </c>
      <c r="H32" s="8">
        <v>-27839</v>
      </c>
    </row>
    <row r="33" spans="1:8" x14ac:dyDescent="0.25">
      <c r="A33" s="11" t="s">
        <v>35</v>
      </c>
      <c r="B33" s="8">
        <v>37517</v>
      </c>
      <c r="C33" s="8">
        <v>27252</v>
      </c>
      <c r="D33" s="8">
        <v>69190</v>
      </c>
      <c r="E33" s="8">
        <v>41938</v>
      </c>
      <c r="F33" s="8">
        <v>11882</v>
      </c>
      <c r="G33" s="8">
        <v>13644</v>
      </c>
      <c r="H33" s="8">
        <v>-1762</v>
      </c>
    </row>
    <row r="34" spans="1:8" x14ac:dyDescent="0.25">
      <c r="A34" s="11" t="s">
        <v>36</v>
      </c>
      <c r="B34" s="8">
        <v>-664</v>
      </c>
      <c r="C34" s="8">
        <v>6874</v>
      </c>
      <c r="D34" s="8">
        <v>37880</v>
      </c>
      <c r="E34" s="8">
        <v>31006</v>
      </c>
      <c r="F34" s="8">
        <v>-7467</v>
      </c>
      <c r="G34" s="8">
        <v>2223</v>
      </c>
      <c r="H34" s="8">
        <v>-9690</v>
      </c>
    </row>
    <row r="35" spans="1:8" x14ac:dyDescent="0.25">
      <c r="A35" s="11" t="s">
        <v>37</v>
      </c>
      <c r="B35" s="8">
        <v>16796</v>
      </c>
      <c r="C35" s="8">
        <v>15700</v>
      </c>
      <c r="D35" s="8">
        <v>74423</v>
      </c>
      <c r="E35" s="8">
        <v>58723</v>
      </c>
      <c r="F35" s="8">
        <v>2163</v>
      </c>
      <c r="G35" s="8">
        <v>8413</v>
      </c>
      <c r="H35" s="8">
        <v>-6250</v>
      </c>
    </row>
    <row r="36" spans="1:8" x14ac:dyDescent="0.25">
      <c r="A36" s="11" t="s">
        <v>38</v>
      </c>
      <c r="B36" s="8">
        <v>10447</v>
      </c>
      <c r="C36" s="8">
        <v>2834</v>
      </c>
      <c r="D36" s="8">
        <v>12431</v>
      </c>
      <c r="E36" s="8">
        <v>9597</v>
      </c>
      <c r="F36" s="8">
        <v>7422</v>
      </c>
      <c r="G36" s="8">
        <v>569</v>
      </c>
      <c r="H36" s="8">
        <v>6853</v>
      </c>
    </row>
    <row r="37" spans="1:8" x14ac:dyDescent="0.25">
      <c r="A37" s="55" t="s">
        <v>39</v>
      </c>
      <c r="B37" s="8">
        <v>13351</v>
      </c>
      <c r="C37" s="8">
        <v>11198</v>
      </c>
      <c r="D37" s="8">
        <v>26553</v>
      </c>
      <c r="E37" s="8">
        <v>15355</v>
      </c>
      <c r="F37" s="8">
        <v>2043</v>
      </c>
      <c r="G37" s="8">
        <v>4187</v>
      </c>
      <c r="H37" s="8">
        <v>-2144</v>
      </c>
    </row>
    <row r="38" spans="1:8" x14ac:dyDescent="0.25">
      <c r="A38" s="11" t="s">
        <v>40</v>
      </c>
      <c r="B38" s="8">
        <v>56300</v>
      </c>
      <c r="C38" s="8">
        <v>12691</v>
      </c>
      <c r="D38" s="8">
        <v>36462</v>
      </c>
      <c r="E38" s="8">
        <v>23771</v>
      </c>
      <c r="F38" s="8">
        <v>41967</v>
      </c>
      <c r="G38" s="8">
        <v>7392</v>
      </c>
      <c r="H38" s="8">
        <v>34575</v>
      </c>
    </row>
    <row r="39" spans="1:8" x14ac:dyDescent="0.25">
      <c r="A39" s="11" t="s">
        <v>41</v>
      </c>
      <c r="B39" s="8">
        <v>4684</v>
      </c>
      <c r="C39" s="8">
        <v>702</v>
      </c>
      <c r="D39" s="8">
        <v>12274</v>
      </c>
      <c r="E39" s="8">
        <v>11572</v>
      </c>
      <c r="F39" s="8">
        <v>4362</v>
      </c>
      <c r="G39" s="8">
        <v>2175</v>
      </c>
      <c r="H39" s="8">
        <v>2187</v>
      </c>
    </row>
    <row r="40" spans="1:8" x14ac:dyDescent="0.25">
      <c r="A40" s="11" t="s">
        <v>42</v>
      </c>
      <c r="B40" s="8">
        <v>9048</v>
      </c>
      <c r="C40" s="8">
        <v>27404</v>
      </c>
      <c r="D40" s="8">
        <v>102166</v>
      </c>
      <c r="E40" s="8">
        <v>74762</v>
      </c>
      <c r="F40" s="8">
        <v>-16704</v>
      </c>
      <c r="G40" s="8">
        <v>50087</v>
      </c>
      <c r="H40" s="8">
        <v>-66791</v>
      </c>
    </row>
    <row r="41" spans="1:8" x14ac:dyDescent="0.25">
      <c r="A41" s="11" t="s">
        <v>43</v>
      </c>
      <c r="B41" s="8">
        <v>687</v>
      </c>
      <c r="C41" s="8">
        <v>7692</v>
      </c>
      <c r="D41" s="8">
        <v>25491</v>
      </c>
      <c r="E41" s="8">
        <v>17799</v>
      </c>
      <c r="F41" s="8">
        <v>-7111</v>
      </c>
      <c r="G41" s="8">
        <v>2637</v>
      </c>
      <c r="H41" s="8">
        <v>-9748</v>
      </c>
    </row>
    <row r="42" spans="1:8" x14ac:dyDescent="0.25">
      <c r="A42" s="11" t="s">
        <v>44</v>
      </c>
      <c r="B42" s="8">
        <v>-1894</v>
      </c>
      <c r="C42" s="8">
        <v>75794</v>
      </c>
      <c r="D42" s="8">
        <v>236507</v>
      </c>
      <c r="E42" s="8">
        <v>160713</v>
      </c>
      <c r="F42" s="8">
        <v>-72889</v>
      </c>
      <c r="G42" s="8">
        <v>118478</v>
      </c>
      <c r="H42" s="8">
        <v>-191367</v>
      </c>
    </row>
    <row r="43" spans="1:8" x14ac:dyDescent="0.25">
      <c r="A43" s="11" t="s">
        <v>45</v>
      </c>
      <c r="B43" s="8">
        <v>111602</v>
      </c>
      <c r="C43" s="8">
        <v>31057</v>
      </c>
      <c r="D43" s="8">
        <v>120778</v>
      </c>
      <c r="E43" s="8">
        <v>89721</v>
      </c>
      <c r="F43" s="8">
        <v>80078</v>
      </c>
      <c r="G43" s="8">
        <v>20494</v>
      </c>
      <c r="H43" s="8">
        <v>59584</v>
      </c>
    </row>
    <row r="44" spans="1:8" x14ac:dyDescent="0.25">
      <c r="A44" s="11" t="s">
        <v>46</v>
      </c>
      <c r="B44" s="8">
        <v>1117</v>
      </c>
      <c r="C44" s="8">
        <v>5652</v>
      </c>
      <c r="D44" s="8">
        <v>11824</v>
      </c>
      <c r="E44" s="8">
        <v>6172</v>
      </c>
      <c r="F44" s="8">
        <v>-4684</v>
      </c>
      <c r="G44" s="8">
        <v>1575</v>
      </c>
      <c r="H44" s="8">
        <v>-6259</v>
      </c>
    </row>
    <row r="45" spans="1:8" x14ac:dyDescent="0.25">
      <c r="A45" s="11" t="s">
        <v>47</v>
      </c>
      <c r="B45" s="8">
        <v>9283</v>
      </c>
      <c r="C45" s="8">
        <v>22074</v>
      </c>
      <c r="D45" s="8">
        <v>138012</v>
      </c>
      <c r="E45" s="8">
        <v>115938</v>
      </c>
      <c r="F45" s="8">
        <v>-7967</v>
      </c>
      <c r="G45" s="8">
        <v>19591</v>
      </c>
      <c r="H45" s="8">
        <v>-27558</v>
      </c>
    </row>
    <row r="46" spans="1:8" x14ac:dyDescent="0.25">
      <c r="A46" s="11" t="s">
        <v>48</v>
      </c>
      <c r="B46" s="8">
        <v>16147</v>
      </c>
      <c r="C46" s="8">
        <v>13587</v>
      </c>
      <c r="D46" s="8">
        <v>53175</v>
      </c>
      <c r="E46" s="8">
        <v>39588</v>
      </c>
      <c r="F46" s="8">
        <v>2894</v>
      </c>
      <c r="G46" s="8">
        <v>6716</v>
      </c>
      <c r="H46" s="8">
        <v>-3822</v>
      </c>
    </row>
    <row r="47" spans="1:8" x14ac:dyDescent="0.25">
      <c r="A47" s="11" t="s">
        <v>49</v>
      </c>
      <c r="B47" s="8">
        <v>68831</v>
      </c>
      <c r="C47" s="8">
        <v>10827</v>
      </c>
      <c r="D47" s="8">
        <v>46198</v>
      </c>
      <c r="E47" s="8">
        <v>35371</v>
      </c>
      <c r="F47" s="8">
        <v>56972</v>
      </c>
      <c r="G47" s="8">
        <v>6934</v>
      </c>
      <c r="H47" s="8">
        <v>50038</v>
      </c>
    </row>
    <row r="48" spans="1:8" x14ac:dyDescent="0.25">
      <c r="A48" s="11" t="s">
        <v>50</v>
      </c>
      <c r="B48" s="8">
        <v>-7677</v>
      </c>
      <c r="C48" s="8">
        <v>7844</v>
      </c>
      <c r="D48" s="8">
        <v>140897</v>
      </c>
      <c r="E48" s="8">
        <v>133053</v>
      </c>
      <c r="F48" s="8">
        <v>-10887</v>
      </c>
      <c r="G48" s="8">
        <v>34678</v>
      </c>
      <c r="H48" s="8">
        <v>-45565</v>
      </c>
    </row>
    <row r="49" spans="1:8" x14ac:dyDescent="0.25">
      <c r="A49" s="11" t="s">
        <v>51</v>
      </c>
      <c r="B49" s="8">
        <v>819</v>
      </c>
      <c r="C49" s="8">
        <v>921</v>
      </c>
      <c r="D49" s="8">
        <v>10770</v>
      </c>
      <c r="E49" s="8">
        <v>9849</v>
      </c>
      <c r="F49" s="8">
        <v>419</v>
      </c>
      <c r="G49" s="8">
        <v>4203</v>
      </c>
      <c r="H49" s="8">
        <v>-3784</v>
      </c>
    </row>
    <row r="50" spans="1:8" x14ac:dyDescent="0.25">
      <c r="A50" s="11" t="s">
        <v>52</v>
      </c>
      <c r="B50" s="8">
        <v>66285</v>
      </c>
      <c r="C50" s="8">
        <v>10412</v>
      </c>
      <c r="D50" s="8">
        <v>57926</v>
      </c>
      <c r="E50" s="8">
        <v>47514</v>
      </c>
      <c r="F50" s="8">
        <v>52844</v>
      </c>
      <c r="G50" s="8">
        <v>5760</v>
      </c>
      <c r="H50" s="8">
        <v>47084</v>
      </c>
    </row>
    <row r="51" spans="1:8" x14ac:dyDescent="0.25">
      <c r="A51" s="11" t="s">
        <v>53</v>
      </c>
      <c r="B51" s="8">
        <v>7535</v>
      </c>
      <c r="C51" s="8">
        <v>4818</v>
      </c>
      <c r="D51" s="8">
        <v>12114</v>
      </c>
      <c r="E51" s="8">
        <v>7296</v>
      </c>
      <c r="F51" s="8">
        <v>2573</v>
      </c>
      <c r="G51" s="8">
        <v>1632</v>
      </c>
      <c r="H51" s="8">
        <v>941</v>
      </c>
    </row>
    <row r="52" spans="1:8" x14ac:dyDescent="0.25">
      <c r="A52" s="11" t="s">
        <v>54</v>
      </c>
      <c r="B52" s="8">
        <v>56138</v>
      </c>
      <c r="C52" s="8">
        <v>15989</v>
      </c>
      <c r="D52" s="8">
        <v>81443</v>
      </c>
      <c r="E52" s="8">
        <v>65454</v>
      </c>
      <c r="F52" s="8">
        <v>39959</v>
      </c>
      <c r="G52" s="8">
        <v>9440</v>
      </c>
      <c r="H52" s="8">
        <v>30519</v>
      </c>
    </row>
    <row r="53" spans="1:8" x14ac:dyDescent="0.25">
      <c r="A53" s="11" t="s">
        <v>55</v>
      </c>
      <c r="B53" s="8">
        <v>432957</v>
      </c>
      <c r="C53" s="8">
        <v>211719</v>
      </c>
      <c r="D53" s="8">
        <v>404533</v>
      </c>
      <c r="E53" s="8">
        <v>192814</v>
      </c>
      <c r="F53" s="8">
        <v>217542</v>
      </c>
      <c r="G53" s="8">
        <v>91839</v>
      </c>
      <c r="H53" s="8">
        <v>125703</v>
      </c>
    </row>
    <row r="54" spans="1:8" x14ac:dyDescent="0.25">
      <c r="A54" s="11" t="s">
        <v>56</v>
      </c>
      <c r="B54" s="8">
        <v>60585</v>
      </c>
      <c r="C54" s="8">
        <v>34997</v>
      </c>
      <c r="D54" s="8">
        <v>51444</v>
      </c>
      <c r="E54" s="8">
        <v>16447</v>
      </c>
      <c r="F54" s="8">
        <v>25412</v>
      </c>
      <c r="G54" s="8">
        <v>5634</v>
      </c>
      <c r="H54" s="8">
        <v>19778</v>
      </c>
    </row>
    <row r="55" spans="1:8" x14ac:dyDescent="0.25">
      <c r="A55" s="11" t="s">
        <v>57</v>
      </c>
      <c r="B55" s="8">
        <v>-1494</v>
      </c>
      <c r="C55" s="8">
        <v>488</v>
      </c>
      <c r="D55" s="8">
        <v>6035</v>
      </c>
      <c r="E55" s="8">
        <v>5547</v>
      </c>
      <c r="F55" s="8">
        <v>-1910</v>
      </c>
      <c r="G55" s="8">
        <v>955</v>
      </c>
      <c r="H55" s="8">
        <v>-2865</v>
      </c>
    </row>
    <row r="56" spans="1:8" x14ac:dyDescent="0.25">
      <c r="A56" s="11" t="s">
        <v>58</v>
      </c>
      <c r="B56" s="8">
        <v>44221</v>
      </c>
      <c r="C56" s="8">
        <v>35808</v>
      </c>
      <c r="D56" s="8">
        <v>102366</v>
      </c>
      <c r="E56" s="8">
        <v>66558</v>
      </c>
      <c r="F56" s="8">
        <v>7202</v>
      </c>
      <c r="G56" s="8">
        <v>32545</v>
      </c>
      <c r="H56" s="8">
        <v>-25343</v>
      </c>
    </row>
    <row r="57" spans="1:8" x14ac:dyDescent="0.25">
      <c r="A57" s="11" t="s">
        <v>59</v>
      </c>
      <c r="B57" s="8">
        <v>127710</v>
      </c>
      <c r="C57" s="8">
        <v>34003</v>
      </c>
      <c r="D57" s="8">
        <v>89982</v>
      </c>
      <c r="E57" s="8">
        <v>55979</v>
      </c>
      <c r="F57" s="8">
        <v>91981</v>
      </c>
      <c r="G57" s="8">
        <v>24410</v>
      </c>
      <c r="H57" s="8">
        <v>67571</v>
      </c>
    </row>
    <row r="58" spans="1:8" x14ac:dyDescent="0.25">
      <c r="A58" s="11" t="s">
        <v>60</v>
      </c>
      <c r="B58" s="8">
        <v>-9951</v>
      </c>
      <c r="C58" s="8">
        <v>-2680</v>
      </c>
      <c r="D58" s="8">
        <v>19799</v>
      </c>
      <c r="E58" s="8">
        <v>22479</v>
      </c>
      <c r="F58" s="8">
        <v>-6583</v>
      </c>
      <c r="G58" s="8">
        <v>1076</v>
      </c>
      <c r="H58" s="8">
        <v>-7659</v>
      </c>
    </row>
    <row r="59" spans="1:8" x14ac:dyDescent="0.25">
      <c r="A59" s="11" t="s">
        <v>61</v>
      </c>
      <c r="B59" s="8">
        <v>10817</v>
      </c>
      <c r="C59" s="8">
        <v>16256</v>
      </c>
      <c r="D59" s="8">
        <v>66079</v>
      </c>
      <c r="E59" s="8">
        <v>49823</v>
      </c>
      <c r="F59" s="8">
        <v>-4405</v>
      </c>
      <c r="G59" s="8">
        <v>7990</v>
      </c>
      <c r="H59" s="8">
        <v>-12395</v>
      </c>
    </row>
    <row r="60" spans="1:8" x14ac:dyDescent="0.25">
      <c r="A60" s="11" t="s">
        <v>62</v>
      </c>
      <c r="B60" s="8">
        <v>-1054</v>
      </c>
      <c r="C60" s="8">
        <v>2752</v>
      </c>
      <c r="D60" s="8">
        <v>7590</v>
      </c>
      <c r="E60" s="8">
        <v>4838</v>
      </c>
      <c r="F60" s="8">
        <v>-3823</v>
      </c>
      <c r="G60" s="8">
        <v>524</v>
      </c>
      <c r="H60" s="8">
        <v>-4347</v>
      </c>
    </row>
    <row r="61" spans="1:8" x14ac:dyDescent="0.25">
      <c r="A61" s="11"/>
      <c r="B61" s="8"/>
      <c r="C61" s="8"/>
      <c r="D61" s="8"/>
      <c r="E61" s="8"/>
      <c r="F61" s="8"/>
      <c r="G61" s="8"/>
      <c r="H61" s="8"/>
    </row>
    <row r="62" spans="1:8" x14ac:dyDescent="0.25">
      <c r="A62" s="12" t="s">
        <v>5</v>
      </c>
      <c r="B62" s="8">
        <v>-61874</v>
      </c>
      <c r="C62" s="8">
        <v>2883</v>
      </c>
      <c r="D62" s="8">
        <v>30991</v>
      </c>
      <c r="E62" s="8">
        <v>28108</v>
      </c>
      <c r="F62" s="8">
        <v>-64757</v>
      </c>
      <c r="G62" s="8">
        <v>-64757</v>
      </c>
      <c r="H62" s="8" t="s">
        <v>72</v>
      </c>
    </row>
    <row r="63" spans="1:8" ht="12.75" customHeight="1" x14ac:dyDescent="0.25">
      <c r="A63" s="34" t="s">
        <v>83</v>
      </c>
      <c r="B63" s="33"/>
      <c r="C63" s="33"/>
      <c r="D63" s="33"/>
      <c r="E63" s="33"/>
      <c r="F63" s="33"/>
      <c r="G63" s="33"/>
      <c r="H63" s="33"/>
    </row>
    <row r="64" spans="1:8" ht="24.75" customHeight="1" x14ac:dyDescent="0.25">
      <c r="A64" s="51" t="s">
        <v>90</v>
      </c>
      <c r="B64" s="33"/>
      <c r="C64" s="33"/>
      <c r="D64" s="33"/>
      <c r="E64" s="33"/>
      <c r="F64" s="33"/>
      <c r="G64" s="33"/>
      <c r="H64" s="33"/>
    </row>
    <row r="65" spans="1:12" ht="48.75" customHeight="1" x14ac:dyDescent="0.25">
      <c r="A65" s="51" t="s">
        <v>89</v>
      </c>
      <c r="B65" s="33"/>
      <c r="C65" s="33"/>
      <c r="D65" s="33"/>
      <c r="E65" s="33"/>
      <c r="F65" s="33"/>
      <c r="G65" s="33"/>
      <c r="H65" s="33"/>
    </row>
    <row r="66" spans="1:12" ht="48.75" customHeight="1" x14ac:dyDescent="0.25">
      <c r="A66" s="30" t="s">
        <v>69</v>
      </c>
      <c r="B66" s="31"/>
      <c r="C66" s="31"/>
      <c r="D66" s="31"/>
      <c r="E66" s="31"/>
      <c r="F66" s="31"/>
      <c r="G66" s="31"/>
      <c r="H66" s="32"/>
      <c r="I66" s="50"/>
      <c r="J66" s="50"/>
      <c r="K66" s="50"/>
      <c r="L66" s="49"/>
    </row>
    <row r="67" spans="1:12" x14ac:dyDescent="0.25">
      <c r="A67" s="13" t="s">
        <v>64</v>
      </c>
      <c r="B67" s="14"/>
      <c r="C67" s="14"/>
      <c r="D67" s="14"/>
      <c r="E67" s="14"/>
      <c r="F67" s="14"/>
      <c r="G67" s="14"/>
      <c r="H67" s="15"/>
      <c r="I67" s="50"/>
      <c r="J67" s="50"/>
      <c r="K67" s="50"/>
      <c r="L67" s="49"/>
    </row>
    <row r="68" spans="1:12" ht="24.95" customHeight="1" x14ac:dyDescent="0.25">
      <c r="A68" s="16" t="s">
        <v>102</v>
      </c>
      <c r="B68" s="17"/>
      <c r="C68" s="17"/>
      <c r="D68" s="17"/>
      <c r="E68" s="17"/>
      <c r="F68" s="17"/>
      <c r="G68" s="17"/>
      <c r="H68" s="18"/>
      <c r="I68" s="50"/>
      <c r="J68" s="50"/>
      <c r="K68" s="50"/>
      <c r="L68" s="49"/>
    </row>
    <row r="69" spans="1:12" x14ac:dyDescent="0.25">
      <c r="A69" s="16" t="s">
        <v>66</v>
      </c>
      <c r="B69" s="17"/>
      <c r="C69" s="17"/>
      <c r="D69" s="17"/>
      <c r="E69" s="17"/>
      <c r="F69" s="17"/>
      <c r="G69" s="17"/>
      <c r="H69" s="18"/>
      <c r="I69" s="50"/>
      <c r="J69" s="50"/>
      <c r="K69" s="50"/>
      <c r="L69" s="49"/>
    </row>
    <row r="70" spans="1:12" x14ac:dyDescent="0.25">
      <c r="A70" s="19" t="s">
        <v>67</v>
      </c>
      <c r="B70" s="20"/>
      <c r="C70" s="20"/>
      <c r="D70" s="20"/>
      <c r="E70" s="20"/>
      <c r="F70" s="20"/>
      <c r="G70" s="20"/>
      <c r="H70" s="21"/>
      <c r="I70" s="50"/>
      <c r="J70" s="50"/>
      <c r="K70" s="50"/>
      <c r="L70" s="49"/>
    </row>
  </sheetData>
  <mergeCells count="15">
    <mergeCell ref="A69:H69"/>
    <mergeCell ref="A70:H70"/>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pane xSplit="1" ySplit="5" topLeftCell="B24" activePane="bottomRight" state="frozen"/>
      <selection pane="topRight" activeCell="B1" sqref="B1"/>
      <selection pane="bottomLeft" activeCell="A6" sqref="A6"/>
      <selection pane="bottomRight" activeCell="L41" sqref="L41"/>
    </sheetView>
  </sheetViews>
  <sheetFormatPr defaultRowHeight="15" x14ac:dyDescent="0.25"/>
  <cols>
    <col min="1" max="1" width="19.42578125" style="1" customWidth="1"/>
    <col min="2" max="6" width="15" style="1" customWidth="1"/>
    <col min="7" max="7" width="14.140625" style="1" customWidth="1"/>
    <col min="8" max="8" width="15" style="1" customWidth="1"/>
    <col min="9" max="9" width="3.7109375" style="1" customWidth="1"/>
    <col min="10" max="16384" width="9.140625" style="1"/>
  </cols>
  <sheetData>
    <row r="1" spans="1:11" ht="2.25" customHeight="1" x14ac:dyDescent="0.25">
      <c r="A1" s="22" t="s">
        <v>6</v>
      </c>
      <c r="B1" s="22"/>
      <c r="C1" s="22"/>
      <c r="D1" s="22"/>
      <c r="E1" s="22"/>
      <c r="F1" s="22"/>
      <c r="G1" s="22"/>
      <c r="H1" s="22"/>
    </row>
    <row r="2" spans="1:11" ht="29.25" customHeight="1" x14ac:dyDescent="0.25">
      <c r="A2" s="23" t="s">
        <v>112</v>
      </c>
      <c r="B2" s="24"/>
      <c r="C2" s="24"/>
      <c r="D2" s="24"/>
      <c r="E2" s="24"/>
      <c r="F2" s="24"/>
      <c r="G2" s="24"/>
      <c r="H2" s="24"/>
    </row>
    <row r="3" spans="1:11" s="41" customFormat="1" ht="21" customHeight="1" x14ac:dyDescent="0.25">
      <c r="A3" s="25" t="s">
        <v>8</v>
      </c>
      <c r="B3" s="44" t="s">
        <v>100</v>
      </c>
      <c r="C3" s="44" t="s">
        <v>111</v>
      </c>
      <c r="D3" s="27" t="s">
        <v>110</v>
      </c>
      <c r="E3" s="28"/>
      <c r="F3" s="27" t="s">
        <v>109</v>
      </c>
      <c r="G3" s="28"/>
      <c r="H3" s="28"/>
      <c r="J3" s="67" t="s">
        <v>116</v>
      </c>
      <c r="K3" s="67" t="s">
        <v>117</v>
      </c>
    </row>
    <row r="4" spans="1:11" s="3" customFormat="1" ht="21" customHeight="1" x14ac:dyDescent="0.25">
      <c r="A4" s="40"/>
      <c r="B4" s="42"/>
      <c r="C4" s="42"/>
      <c r="D4" s="4" t="s">
        <v>96</v>
      </c>
      <c r="E4" s="4" t="s">
        <v>95</v>
      </c>
      <c r="F4" s="4" t="s">
        <v>94</v>
      </c>
      <c r="G4" s="4" t="s">
        <v>108</v>
      </c>
      <c r="H4" s="4" t="s">
        <v>92</v>
      </c>
      <c r="J4" s="67"/>
      <c r="K4" s="67"/>
    </row>
    <row r="5" spans="1:11" x14ac:dyDescent="0.25">
      <c r="A5" s="5" t="s">
        <v>0</v>
      </c>
      <c r="B5" s="37">
        <v>6.927985746546506</v>
      </c>
      <c r="C5" s="37">
        <v>3.825111329562898</v>
      </c>
      <c r="D5" s="37">
        <v>12.352782476717476</v>
      </c>
      <c r="E5" s="37">
        <v>8.5276711471545781</v>
      </c>
      <c r="F5" s="37">
        <v>3.1028744169836084</v>
      </c>
      <c r="G5" s="37">
        <v>3.1028744169836084</v>
      </c>
      <c r="H5" s="37" t="s">
        <v>72</v>
      </c>
    </row>
    <row r="6" spans="1:11" x14ac:dyDescent="0.25">
      <c r="A6" s="7" t="s">
        <v>1</v>
      </c>
      <c r="B6" s="35">
        <v>0.44082327452222714</v>
      </c>
      <c r="C6" s="35">
        <v>2.3404044870730791</v>
      </c>
      <c r="D6" s="35">
        <v>11.193864753593662</v>
      </c>
      <c r="E6" s="35">
        <v>8.8534602665205799</v>
      </c>
      <c r="F6" s="35">
        <v>-1.6225919463653686</v>
      </c>
      <c r="G6" s="35">
        <v>4.8101572316241414</v>
      </c>
      <c r="H6" s="35">
        <v>-6.4327491779895096</v>
      </c>
    </row>
    <row r="7" spans="1:11" x14ac:dyDescent="0.25">
      <c r="A7" s="7" t="s">
        <v>2</v>
      </c>
      <c r="B7" s="35">
        <v>1.5177808165537652</v>
      </c>
      <c r="C7" s="35">
        <v>3.1782927147286753</v>
      </c>
      <c r="D7" s="35">
        <v>12.198985451563727</v>
      </c>
      <c r="E7" s="35">
        <v>9.0206927368350538</v>
      </c>
      <c r="F7" s="35">
        <v>-1.4408032486949311</v>
      </c>
      <c r="G7" s="35">
        <v>1.9696005479930829</v>
      </c>
      <c r="H7" s="35">
        <v>-3.4104037966880143</v>
      </c>
    </row>
    <row r="8" spans="1:11" x14ac:dyDescent="0.25">
      <c r="A8" s="7" t="s">
        <v>3</v>
      </c>
      <c r="B8" s="35">
        <v>10.52247221160461</v>
      </c>
      <c r="C8" s="35">
        <v>3.8244603297238755</v>
      </c>
      <c r="D8" s="35">
        <v>12.663089451714049</v>
      </c>
      <c r="E8" s="35">
        <v>8.8386291219901736</v>
      </c>
      <c r="F8" s="35">
        <v>6.4999257474910097</v>
      </c>
      <c r="G8" s="35">
        <v>3.0232317897057173</v>
      </c>
      <c r="H8" s="35">
        <v>3.4766939577852916</v>
      </c>
    </row>
    <row r="9" spans="1:11" x14ac:dyDescent="0.25">
      <c r="A9" s="9" t="s">
        <v>4</v>
      </c>
      <c r="B9" s="36">
        <v>10.790281999585444</v>
      </c>
      <c r="C9" s="36">
        <v>5.4963926857251018</v>
      </c>
      <c r="D9" s="36">
        <v>12.848694674281981</v>
      </c>
      <c r="E9" s="36">
        <v>7.3523019885568806</v>
      </c>
      <c r="F9" s="36">
        <v>5.2102255179325399</v>
      </c>
      <c r="G9" s="36">
        <v>2.9806948709096091</v>
      </c>
      <c r="H9" s="36">
        <v>2.2295306470229304</v>
      </c>
    </row>
    <row r="10" spans="1:11" x14ac:dyDescent="0.25">
      <c r="A10" s="11" t="s">
        <v>12</v>
      </c>
      <c r="B10" s="35">
        <v>1.9398642095053347</v>
      </c>
      <c r="C10" s="35">
        <v>1.2660058093015716</v>
      </c>
      <c r="D10" s="35">
        <v>12.052062456423805</v>
      </c>
      <c r="E10" s="35">
        <v>10.786056647122235</v>
      </c>
      <c r="F10" s="35">
        <v>0.79735108197598581</v>
      </c>
      <c r="G10" s="35">
        <v>0.97518054372798679</v>
      </c>
      <c r="H10" s="35">
        <v>-0.17782946175200096</v>
      </c>
      <c r="J10" s="68">
        <f>RANK(C10,C$10:C$60)</f>
        <v>44</v>
      </c>
      <c r="K10" s="68">
        <f>RANK(D10,D$10:D$60)</f>
        <v>32</v>
      </c>
    </row>
    <row r="11" spans="1:11" x14ac:dyDescent="0.25">
      <c r="A11" s="11" t="s">
        <v>13</v>
      </c>
      <c r="B11" s="35">
        <v>5.6569228367339077</v>
      </c>
      <c r="C11" s="35">
        <v>9.1159588078694096</v>
      </c>
      <c r="D11" s="35">
        <v>15.213540388874582</v>
      </c>
      <c r="E11" s="35">
        <v>6.0975815810051746</v>
      </c>
      <c r="F11" s="35">
        <v>-3.4563325432565355</v>
      </c>
      <c r="G11" s="35">
        <v>2.7439792971493029</v>
      </c>
      <c r="H11" s="35">
        <v>-6.2003118404058384</v>
      </c>
      <c r="J11" s="68">
        <f t="shared" ref="J11:K60" si="0">RANK(C11,C$10:C$60)</f>
        <v>2</v>
      </c>
      <c r="K11" s="68">
        <f t="shared" si="0"/>
        <v>3</v>
      </c>
    </row>
    <row r="12" spans="1:11" x14ac:dyDescent="0.25">
      <c r="A12" s="11" t="s">
        <v>14</v>
      </c>
      <c r="B12" s="35">
        <v>16.511601587241088</v>
      </c>
      <c r="C12" s="35">
        <v>4.4571694239341273</v>
      </c>
      <c r="D12" s="35">
        <v>12.685476581095026</v>
      </c>
      <c r="E12" s="35">
        <v>8.2283071571609003</v>
      </c>
      <c r="F12" s="35">
        <v>11.11455710951981</v>
      </c>
      <c r="G12" s="35">
        <v>2.1618144519936378</v>
      </c>
      <c r="H12" s="35">
        <v>8.9527426575261728</v>
      </c>
      <c r="J12" s="68">
        <f t="shared" si="0"/>
        <v>16</v>
      </c>
      <c r="K12" s="68">
        <f t="shared" si="0"/>
        <v>17</v>
      </c>
    </row>
    <row r="13" spans="1:11" x14ac:dyDescent="0.25">
      <c r="A13" s="11" t="s">
        <v>15</v>
      </c>
      <c r="B13" s="35">
        <v>3.4846879058869438</v>
      </c>
      <c r="C13" s="35">
        <v>2.465596878095091</v>
      </c>
      <c r="D13" s="35">
        <v>12.717183299444645</v>
      </c>
      <c r="E13" s="35">
        <v>10.251586421349554</v>
      </c>
      <c r="F13" s="35">
        <v>1.1833524105609341</v>
      </c>
      <c r="G13" s="35">
        <v>1.1179830847650754</v>
      </c>
      <c r="H13" s="35">
        <v>6.5369325795858982E-2</v>
      </c>
      <c r="J13" s="68">
        <f t="shared" si="0"/>
        <v>34</v>
      </c>
      <c r="K13" s="68">
        <f t="shared" si="0"/>
        <v>16</v>
      </c>
    </row>
    <row r="14" spans="1:11" x14ac:dyDescent="0.25">
      <c r="A14" s="11" t="s">
        <v>16</v>
      </c>
      <c r="B14" s="35">
        <v>6.5456045378686563</v>
      </c>
      <c r="C14" s="35">
        <v>5.8534360679125674</v>
      </c>
      <c r="D14" s="35">
        <v>12.853337670537291</v>
      </c>
      <c r="E14" s="35">
        <v>6.9999016026247238</v>
      </c>
      <c r="F14" s="35">
        <v>0.85706299337596126</v>
      </c>
      <c r="G14" s="35">
        <v>3.6438085563591831</v>
      </c>
      <c r="H14" s="35">
        <v>-2.7867455629832221</v>
      </c>
      <c r="J14" s="68">
        <f t="shared" si="0"/>
        <v>8</v>
      </c>
      <c r="K14" s="68">
        <f t="shared" si="0"/>
        <v>14</v>
      </c>
    </row>
    <row r="15" spans="1:11" x14ac:dyDescent="0.25">
      <c r="A15" s="11" t="s">
        <v>17</v>
      </c>
      <c r="B15" s="35">
        <v>16.693595734930611</v>
      </c>
      <c r="C15" s="35">
        <v>5.5202466675960498</v>
      </c>
      <c r="D15" s="35">
        <v>12.276051644116984</v>
      </c>
      <c r="E15" s="35">
        <v>6.7558049765209338</v>
      </c>
      <c r="F15" s="35">
        <v>11.06033069793666</v>
      </c>
      <c r="G15" s="35">
        <v>1.9213122797643249</v>
      </c>
      <c r="H15" s="35">
        <v>9.1390184181723342</v>
      </c>
      <c r="J15" s="68">
        <f t="shared" si="0"/>
        <v>10</v>
      </c>
      <c r="K15" s="68">
        <f t="shared" si="0"/>
        <v>26</v>
      </c>
    </row>
    <row r="16" spans="1:11" x14ac:dyDescent="0.25">
      <c r="A16" s="11" t="s">
        <v>18</v>
      </c>
      <c r="B16" s="35">
        <v>-2.3119088440986419</v>
      </c>
      <c r="C16" s="35">
        <v>1.4550670545728346</v>
      </c>
      <c r="D16" s="35">
        <v>10.011755042673123</v>
      </c>
      <c r="E16" s="35">
        <v>8.556687988100288</v>
      </c>
      <c r="F16" s="35">
        <v>-3.5809730851694597</v>
      </c>
      <c r="G16" s="35">
        <v>4.7640180070831883</v>
      </c>
      <c r="H16" s="35">
        <v>-8.3449910922526485</v>
      </c>
      <c r="J16" s="68">
        <f t="shared" si="0"/>
        <v>43</v>
      </c>
      <c r="K16" s="68">
        <f t="shared" si="0"/>
        <v>48</v>
      </c>
    </row>
    <row r="17" spans="1:11" x14ac:dyDescent="0.25">
      <c r="A17" s="11" t="s">
        <v>19</v>
      </c>
      <c r="B17" s="35">
        <v>8.4265885290176197</v>
      </c>
      <c r="C17" s="35">
        <v>2.0852879611801018</v>
      </c>
      <c r="D17" s="35">
        <v>11.520240319680868</v>
      </c>
      <c r="E17" s="35">
        <v>9.434952358500766</v>
      </c>
      <c r="F17" s="35">
        <v>5.888802573226358</v>
      </c>
      <c r="G17" s="35">
        <v>2.6960020378231366</v>
      </c>
      <c r="H17" s="35">
        <v>3.1928005354032218</v>
      </c>
      <c r="J17" s="68">
        <f t="shared" si="0"/>
        <v>40</v>
      </c>
      <c r="K17" s="68">
        <f t="shared" si="0"/>
        <v>38</v>
      </c>
    </row>
    <row r="18" spans="1:11" x14ac:dyDescent="0.25">
      <c r="A18" s="11" t="s">
        <v>20</v>
      </c>
      <c r="B18" s="35">
        <v>15.971327671179765</v>
      </c>
      <c r="C18" s="35">
        <v>6.39859361161691</v>
      </c>
      <c r="D18" s="35">
        <v>14.470824913968956</v>
      </c>
      <c r="E18" s="35">
        <v>8.072231302352046</v>
      </c>
      <c r="F18" s="35">
        <v>9.4587905563032582</v>
      </c>
      <c r="G18" s="35">
        <v>6.0907981742403337</v>
      </c>
      <c r="H18" s="35">
        <v>3.3679923820629249</v>
      </c>
      <c r="J18" s="68">
        <f t="shared" si="0"/>
        <v>5</v>
      </c>
      <c r="K18" s="68">
        <f t="shared" si="0"/>
        <v>5</v>
      </c>
    </row>
    <row r="19" spans="1:11" x14ac:dyDescent="0.25">
      <c r="A19" s="11" t="s">
        <v>21</v>
      </c>
      <c r="B19" s="35">
        <v>17.990641733447589</v>
      </c>
      <c r="C19" s="35">
        <v>1.0430435863037921</v>
      </c>
      <c r="D19" s="35">
        <v>10.905894956043774</v>
      </c>
      <c r="E19" s="35">
        <v>9.8628513697399818</v>
      </c>
      <c r="F19" s="35">
        <v>15.957274569402477</v>
      </c>
      <c r="G19" s="35">
        <v>5.8168721796539291</v>
      </c>
      <c r="H19" s="35">
        <v>10.140402389748548</v>
      </c>
      <c r="J19" s="68">
        <f t="shared" si="0"/>
        <v>45</v>
      </c>
      <c r="K19" s="68">
        <f t="shared" si="0"/>
        <v>44</v>
      </c>
    </row>
    <row r="20" spans="1:11" x14ac:dyDescent="0.25">
      <c r="A20" s="11" t="s">
        <v>22</v>
      </c>
      <c r="B20" s="35">
        <v>10.821477316492448</v>
      </c>
      <c r="C20" s="35">
        <v>4.8110732012632615</v>
      </c>
      <c r="D20" s="35">
        <v>12.760943333881526</v>
      </c>
      <c r="E20" s="35">
        <v>7.9498701326182664</v>
      </c>
      <c r="F20" s="35">
        <v>5.9105492606962082</v>
      </c>
      <c r="G20" s="35">
        <v>2.3238682015384962</v>
      </c>
      <c r="H20" s="35">
        <v>3.5866810591577116</v>
      </c>
      <c r="J20" s="68">
        <f t="shared" si="0"/>
        <v>12</v>
      </c>
      <c r="K20" s="68">
        <f t="shared" si="0"/>
        <v>15</v>
      </c>
    </row>
    <row r="21" spans="1:11" x14ac:dyDescent="0.25">
      <c r="A21" s="11" t="s">
        <v>23</v>
      </c>
      <c r="B21" s="35">
        <v>2.3828596698898346</v>
      </c>
      <c r="C21" s="35">
        <v>4.3942735677086073</v>
      </c>
      <c r="D21" s="35">
        <v>12.970465856073874</v>
      </c>
      <c r="E21" s="35">
        <v>8.5761922883652666</v>
      </c>
      <c r="F21" s="35">
        <v>-1.8102725080368951</v>
      </c>
      <c r="G21" s="35">
        <v>5.2128559484237034</v>
      </c>
      <c r="H21" s="35">
        <v>-7.0231284564605989</v>
      </c>
      <c r="J21" s="68">
        <f t="shared" si="0"/>
        <v>17</v>
      </c>
      <c r="K21" s="68">
        <f t="shared" si="0"/>
        <v>12</v>
      </c>
    </row>
    <row r="22" spans="1:11" x14ac:dyDescent="0.25">
      <c r="A22" s="11" t="s">
        <v>24</v>
      </c>
      <c r="B22" s="35">
        <v>18.172836190275206</v>
      </c>
      <c r="C22" s="35">
        <v>6.1727210812573743</v>
      </c>
      <c r="D22" s="35">
        <v>13.664399658509915</v>
      </c>
      <c r="E22" s="35">
        <v>7.4916785772525403</v>
      </c>
      <c r="F22" s="35">
        <v>11.312458632696718</v>
      </c>
      <c r="G22" s="35">
        <v>1.0347821082216615</v>
      </c>
      <c r="H22" s="35">
        <v>10.277676524475055</v>
      </c>
      <c r="J22" s="68">
        <f t="shared" si="0"/>
        <v>6</v>
      </c>
      <c r="K22" s="68">
        <f t="shared" si="0"/>
        <v>8</v>
      </c>
    </row>
    <row r="23" spans="1:11" x14ac:dyDescent="0.25">
      <c r="A23" s="11" t="s">
        <v>25</v>
      </c>
      <c r="B23" s="35">
        <v>-2.9256741636092092</v>
      </c>
      <c r="C23" s="35">
        <v>3.6815071231211332</v>
      </c>
      <c r="D23" s="35">
        <v>12.108771616998144</v>
      </c>
      <c r="E23" s="35">
        <v>8.4272644938770132</v>
      </c>
      <c r="F23" s="35">
        <v>-6.4904912859635893</v>
      </c>
      <c r="G23" s="35">
        <v>2.4128933714697469</v>
      </c>
      <c r="H23" s="35">
        <v>-8.9033846574333353</v>
      </c>
      <c r="J23" s="68">
        <f t="shared" si="0"/>
        <v>24</v>
      </c>
      <c r="K23" s="68">
        <f t="shared" si="0"/>
        <v>31</v>
      </c>
    </row>
    <row r="24" spans="1:11" x14ac:dyDescent="0.25">
      <c r="A24" s="11" t="s">
        <v>26</v>
      </c>
      <c r="B24" s="35">
        <v>3.0628528046694878</v>
      </c>
      <c r="C24" s="35">
        <v>3.3758571854473951</v>
      </c>
      <c r="D24" s="35">
        <v>12.572569114439942</v>
      </c>
      <c r="E24" s="35">
        <v>9.1967119289925474</v>
      </c>
      <c r="F24" s="35">
        <v>-0.16352327273635964</v>
      </c>
      <c r="G24" s="35">
        <v>1.6687527334092769</v>
      </c>
      <c r="H24" s="35">
        <v>-1.8322760061456365</v>
      </c>
      <c r="J24" s="68">
        <f t="shared" si="0"/>
        <v>27</v>
      </c>
      <c r="K24" s="68">
        <f t="shared" si="0"/>
        <v>21</v>
      </c>
    </row>
    <row r="25" spans="1:11" x14ac:dyDescent="0.25">
      <c r="A25" s="58" t="s">
        <v>27</v>
      </c>
      <c r="B25" s="35">
        <v>4.0583759144212035</v>
      </c>
      <c r="C25" s="35">
        <v>3.391569663831834</v>
      </c>
      <c r="D25" s="35">
        <v>12.57821627729678</v>
      </c>
      <c r="E25" s="35">
        <v>9.1866466134649478</v>
      </c>
      <c r="F25" s="35">
        <v>0.9410726758078154</v>
      </c>
      <c r="G25" s="35">
        <v>2.0253520631516029</v>
      </c>
      <c r="H25" s="35">
        <v>-1.0842793873437873</v>
      </c>
      <c r="J25" s="68">
        <f t="shared" si="0"/>
        <v>26</v>
      </c>
      <c r="K25" s="68">
        <f t="shared" si="0"/>
        <v>19</v>
      </c>
    </row>
    <row r="26" spans="1:11" x14ac:dyDescent="0.25">
      <c r="A26" s="59" t="s">
        <v>28</v>
      </c>
      <c r="B26" s="35">
        <v>0.19539010080822014</v>
      </c>
      <c r="C26" s="35">
        <v>4.6694106133288384</v>
      </c>
      <c r="D26" s="35">
        <v>13.313358594154463</v>
      </c>
      <c r="E26" s="35">
        <v>8.6439479808256259</v>
      </c>
      <c r="F26" s="35">
        <v>-4.3838933885562632</v>
      </c>
      <c r="G26" s="35">
        <v>2.0127244363184791</v>
      </c>
      <c r="H26" s="35">
        <v>-6.3966178248747427</v>
      </c>
      <c r="J26" s="68">
        <f t="shared" si="0"/>
        <v>15</v>
      </c>
      <c r="K26" s="68">
        <f t="shared" si="0"/>
        <v>11</v>
      </c>
    </row>
    <row r="27" spans="1:11" x14ac:dyDescent="0.25">
      <c r="A27" s="11" t="s">
        <v>29</v>
      </c>
      <c r="B27" s="35">
        <v>2.7902457630322339</v>
      </c>
      <c r="C27" s="35">
        <v>2.3280259682663993</v>
      </c>
      <c r="D27" s="35">
        <v>12.457816519279564</v>
      </c>
      <c r="E27" s="35">
        <v>10.129790551013166</v>
      </c>
      <c r="F27" s="35">
        <v>0.74591622153373249</v>
      </c>
      <c r="G27" s="35">
        <v>1.5198184072036776</v>
      </c>
      <c r="H27" s="35">
        <v>-0.77390218566994506</v>
      </c>
      <c r="J27" s="68">
        <f t="shared" si="0"/>
        <v>36</v>
      </c>
      <c r="K27" s="68">
        <f t="shared" si="0"/>
        <v>23</v>
      </c>
    </row>
    <row r="28" spans="1:11" x14ac:dyDescent="0.25">
      <c r="A28" s="11" t="s">
        <v>30</v>
      </c>
      <c r="B28" s="35">
        <v>2.7176790088706362</v>
      </c>
      <c r="C28" s="35">
        <v>3.9655099027594511</v>
      </c>
      <c r="D28" s="35">
        <v>13.596950621273912</v>
      </c>
      <c r="E28" s="35">
        <v>9.6314407185144617</v>
      </c>
      <c r="F28" s="35">
        <v>-1.0737249035519119</v>
      </c>
      <c r="G28" s="35">
        <v>1.544923302461247</v>
      </c>
      <c r="H28" s="35">
        <v>-2.6186482060131593</v>
      </c>
      <c r="J28" s="68">
        <f t="shared" si="0"/>
        <v>20</v>
      </c>
      <c r="K28" s="68">
        <f t="shared" si="0"/>
        <v>9</v>
      </c>
    </row>
    <row r="29" spans="1:11" x14ac:dyDescent="0.25">
      <c r="A29" s="11" t="s">
        <v>31</v>
      </c>
      <c r="B29" s="35">
        <v>1.5227747270505221</v>
      </c>
      <c r="C29" s="35">
        <v>-0.97710125625156896</v>
      </c>
      <c r="D29" s="35">
        <v>9.4267722737747519</v>
      </c>
      <c r="E29" s="35">
        <v>10.403873530026322</v>
      </c>
      <c r="F29" s="35">
        <v>2.9718910517066952</v>
      </c>
      <c r="G29" s="35">
        <v>1.3416351864685006</v>
      </c>
      <c r="H29" s="35">
        <v>1.6302558652381949</v>
      </c>
      <c r="J29" s="68">
        <f t="shared" si="0"/>
        <v>50</v>
      </c>
      <c r="K29" s="68">
        <f t="shared" si="0"/>
        <v>50</v>
      </c>
    </row>
    <row r="30" spans="1:11" x14ac:dyDescent="0.25">
      <c r="A30" s="11" t="s">
        <v>32</v>
      </c>
      <c r="B30" s="35">
        <v>3.5739291658029062</v>
      </c>
      <c r="C30" s="35">
        <v>3.8771403571431544</v>
      </c>
      <c r="D30" s="35">
        <v>12.2085380341891</v>
      </c>
      <c r="E30" s="35">
        <v>8.3313976770459472</v>
      </c>
      <c r="F30" s="35" t="s">
        <v>84</v>
      </c>
      <c r="G30" s="35">
        <v>4.3971450526706644</v>
      </c>
      <c r="H30" s="35">
        <v>-4.3678396327498055</v>
      </c>
      <c r="J30" s="68">
        <f t="shared" si="0"/>
        <v>21</v>
      </c>
      <c r="K30" s="68">
        <f t="shared" si="0"/>
        <v>29</v>
      </c>
    </row>
    <row r="31" spans="1:11" x14ac:dyDescent="0.25">
      <c r="A31" s="11" t="s">
        <v>33</v>
      </c>
      <c r="B31" s="35">
        <v>4.0510387636263232</v>
      </c>
      <c r="C31" s="35">
        <v>2.1272403341007395</v>
      </c>
      <c r="D31" s="35">
        <v>10.594866041302238</v>
      </c>
      <c r="E31" s="35">
        <v>8.4676257072014991</v>
      </c>
      <c r="F31" s="35">
        <v>2.2494819991057677</v>
      </c>
      <c r="G31" s="35">
        <v>6.0161728223533668</v>
      </c>
      <c r="H31" s="35">
        <v>-3.7666908232475991</v>
      </c>
      <c r="J31" s="68">
        <f t="shared" si="0"/>
        <v>38</v>
      </c>
      <c r="K31" s="68">
        <f t="shared" si="0"/>
        <v>46</v>
      </c>
    </row>
    <row r="32" spans="1:11" x14ac:dyDescent="0.25">
      <c r="A32" s="11" t="s">
        <v>34</v>
      </c>
      <c r="B32" s="35">
        <v>1.0667128892122675</v>
      </c>
      <c r="C32" s="35">
        <v>1.9232072534460947</v>
      </c>
      <c r="D32" s="35">
        <v>11.431715636615211</v>
      </c>
      <c r="E32" s="35">
        <v>9.5085083831691151</v>
      </c>
      <c r="F32" s="35">
        <v>-0.53693398901492317</v>
      </c>
      <c r="G32" s="35">
        <v>2.2685662587678181</v>
      </c>
      <c r="H32" s="35">
        <v>-2.8055002477827413</v>
      </c>
      <c r="J32" s="68">
        <f t="shared" si="0"/>
        <v>41</v>
      </c>
      <c r="K32" s="68">
        <f t="shared" si="0"/>
        <v>40</v>
      </c>
    </row>
    <row r="33" spans="1:11" x14ac:dyDescent="0.25">
      <c r="A33" s="11" t="s">
        <v>35</v>
      </c>
      <c r="B33" s="35">
        <v>6.8197928322281332</v>
      </c>
      <c r="C33" s="35">
        <v>4.9538341089074587</v>
      </c>
      <c r="D33" s="35">
        <v>12.577270732251101</v>
      </c>
      <c r="E33" s="35">
        <v>7.6234366233436432</v>
      </c>
      <c r="F33" s="35">
        <v>2.1598949391618385</v>
      </c>
      <c r="G33" s="35">
        <v>2.4801890716987143</v>
      </c>
      <c r="H33" s="35">
        <v>-0.32029413253687583</v>
      </c>
      <c r="J33" s="68">
        <f t="shared" si="0"/>
        <v>11</v>
      </c>
      <c r="K33" s="68">
        <f t="shared" si="0"/>
        <v>20</v>
      </c>
    </row>
    <row r="34" spans="1:11" x14ac:dyDescent="0.25">
      <c r="A34" s="11" t="s">
        <v>36</v>
      </c>
      <c r="B34" s="35">
        <v>-0.22214356496260695</v>
      </c>
      <c r="C34" s="35">
        <v>2.299721183061687</v>
      </c>
      <c r="D34" s="35">
        <v>12.672888916842698</v>
      </c>
      <c r="E34" s="35">
        <v>10.373167733781012</v>
      </c>
      <c r="F34" s="35">
        <v>-2.4981114451442559</v>
      </c>
      <c r="G34" s="35">
        <v>0.74371256763836635</v>
      </c>
      <c r="H34" s="35">
        <v>-3.2418240127826223</v>
      </c>
      <c r="J34" s="68">
        <f t="shared" si="0"/>
        <v>37</v>
      </c>
      <c r="K34" s="68">
        <f t="shared" si="0"/>
        <v>18</v>
      </c>
    </row>
    <row r="35" spans="1:11" x14ac:dyDescent="0.25">
      <c r="A35" s="11" t="s">
        <v>37</v>
      </c>
      <c r="B35" s="35">
        <v>2.7604106234064281</v>
      </c>
      <c r="C35" s="35">
        <v>2.5802838049226553</v>
      </c>
      <c r="D35" s="35">
        <v>12.231366981768076</v>
      </c>
      <c r="E35" s="35">
        <v>9.6510831768454199</v>
      </c>
      <c r="F35" s="35">
        <v>0.35548750764635056</v>
      </c>
      <c r="G35" s="35">
        <v>1.3826705510072803</v>
      </c>
      <c r="H35" s="35">
        <v>-1.0271830433609297</v>
      </c>
      <c r="J35" s="68">
        <f t="shared" si="0"/>
        <v>33</v>
      </c>
      <c r="K35" s="68">
        <f t="shared" si="0"/>
        <v>28</v>
      </c>
    </row>
    <row r="36" spans="1:11" x14ac:dyDescent="0.25">
      <c r="A36" s="11" t="s">
        <v>38</v>
      </c>
      <c r="B36" s="35">
        <v>10.071373035578546</v>
      </c>
      <c r="C36" s="35">
        <v>2.7321021520847704</v>
      </c>
      <c r="D36" s="35">
        <v>11.984037350940643</v>
      </c>
      <c r="E36" s="35">
        <v>9.2519351988558718</v>
      </c>
      <c r="F36" s="35">
        <v>7.1551383813596212</v>
      </c>
      <c r="G36" s="35">
        <v>0.54854132834729519</v>
      </c>
      <c r="H36" s="35">
        <v>6.6065970530123259</v>
      </c>
      <c r="J36" s="68">
        <f t="shared" si="0"/>
        <v>31</v>
      </c>
      <c r="K36" s="68">
        <f t="shared" si="0"/>
        <v>33</v>
      </c>
    </row>
    <row r="37" spans="1:11" x14ac:dyDescent="0.25">
      <c r="A37" s="55" t="s">
        <v>39</v>
      </c>
      <c r="B37" s="35">
        <v>7.0252133650066924</v>
      </c>
      <c r="C37" s="35">
        <v>5.8923181230877795</v>
      </c>
      <c r="D37" s="35">
        <v>13.97202385446953</v>
      </c>
      <c r="E37" s="35">
        <v>8.0797057313817522</v>
      </c>
      <c r="F37" s="35">
        <v>1.0750139244033159</v>
      </c>
      <c r="G37" s="35">
        <v>2.203173422161862</v>
      </c>
      <c r="H37" s="35">
        <v>-1.1281594977585461</v>
      </c>
      <c r="J37" s="68">
        <f t="shared" si="0"/>
        <v>7</v>
      </c>
      <c r="K37" s="68">
        <f t="shared" si="0"/>
        <v>7</v>
      </c>
    </row>
    <row r="38" spans="1:11" x14ac:dyDescent="0.25">
      <c r="A38" s="11" t="s">
        <v>40</v>
      </c>
      <c r="B38" s="35">
        <v>19.334402048416365</v>
      </c>
      <c r="C38" s="35">
        <v>4.3583107708073197</v>
      </c>
      <c r="D38" s="35">
        <v>12.521686811533881</v>
      </c>
      <c r="E38" s="35">
        <v>8.1633760407265612</v>
      </c>
      <c r="F38" s="35">
        <v>14.412199835983829</v>
      </c>
      <c r="G38" s="35">
        <v>2.5385417396428736</v>
      </c>
      <c r="H38" s="35">
        <v>11.873658096340957</v>
      </c>
      <c r="J38" s="68">
        <f t="shared" si="0"/>
        <v>18</v>
      </c>
      <c r="K38" s="68">
        <f t="shared" si="0"/>
        <v>22</v>
      </c>
    </row>
    <row r="39" spans="1:11" x14ac:dyDescent="0.25">
      <c r="A39" s="11" t="s">
        <v>41</v>
      </c>
      <c r="B39" s="35">
        <v>3.5153209906840992</v>
      </c>
      <c r="C39" s="35">
        <v>0.52684785129381684</v>
      </c>
      <c r="D39" s="35">
        <v>9.2115819469804947</v>
      </c>
      <c r="E39" s="35">
        <v>8.684734095686677</v>
      </c>
      <c r="F39" s="35">
        <v>3.2736614349624338</v>
      </c>
      <c r="G39" s="35">
        <v>1.6323277443932356</v>
      </c>
      <c r="H39" s="35">
        <v>1.6413336905691982</v>
      </c>
      <c r="J39" s="68">
        <f t="shared" si="0"/>
        <v>49</v>
      </c>
      <c r="K39" s="68">
        <f t="shared" si="0"/>
        <v>51</v>
      </c>
    </row>
    <row r="40" spans="1:11" x14ac:dyDescent="0.25">
      <c r="A40" s="11" t="s">
        <v>42</v>
      </c>
      <c r="B40" s="35">
        <v>1.0120867633973141</v>
      </c>
      <c r="C40" s="35">
        <v>3.0653432431631291</v>
      </c>
      <c r="D40" s="35">
        <v>11.428034512516577</v>
      </c>
      <c r="E40" s="35">
        <v>8.3626912693534461</v>
      </c>
      <c r="F40" s="35">
        <v>-1.868467870887349</v>
      </c>
      <c r="G40" s="35">
        <v>5.6026071748763551</v>
      </c>
      <c r="H40" s="35">
        <v>-7.4710750457637038</v>
      </c>
      <c r="J40" s="68">
        <f t="shared" si="0"/>
        <v>29</v>
      </c>
      <c r="K40" s="68">
        <f t="shared" si="0"/>
        <v>41</v>
      </c>
    </row>
    <row r="41" spans="1:11" x14ac:dyDescent="0.25">
      <c r="A41" s="11" t="s">
        <v>43</v>
      </c>
      <c r="B41" s="35">
        <v>0.33018186676753153</v>
      </c>
      <c r="C41" s="35">
        <v>3.6968834340259864</v>
      </c>
      <c r="D41" s="35">
        <v>12.251333283509675</v>
      </c>
      <c r="E41" s="35">
        <v>8.5544498494836887</v>
      </c>
      <c r="F41" s="35">
        <v>-3.4176466587829939</v>
      </c>
      <c r="G41" s="35">
        <v>1.2673793051906561</v>
      </c>
      <c r="H41" s="35">
        <v>-4.6850259639736498</v>
      </c>
      <c r="J41" s="68">
        <f t="shared" si="0"/>
        <v>23</v>
      </c>
      <c r="K41" s="68">
        <f t="shared" si="0"/>
        <v>27</v>
      </c>
    </row>
    <row r="42" spans="1:11" x14ac:dyDescent="0.25">
      <c r="A42" s="11" t="s">
        <v>44</v>
      </c>
      <c r="B42" s="35">
        <v>-9.5917014260338024E-2</v>
      </c>
      <c r="C42" s="35">
        <v>3.838402417554414</v>
      </c>
      <c r="D42" s="35">
        <v>11.977320639741164</v>
      </c>
      <c r="E42" s="35">
        <v>8.1389182221867493</v>
      </c>
      <c r="F42" s="35">
        <v>-3.6912857721339902</v>
      </c>
      <c r="G42" s="35">
        <v>6.0000295752567734</v>
      </c>
      <c r="H42" s="35">
        <v>-9.6913153473907627</v>
      </c>
      <c r="J42" s="68">
        <f t="shared" si="0"/>
        <v>22</v>
      </c>
      <c r="K42" s="68">
        <f t="shared" si="0"/>
        <v>34</v>
      </c>
    </row>
    <row r="43" spans="1:11" x14ac:dyDescent="0.25">
      <c r="A43" s="11" t="s">
        <v>45</v>
      </c>
      <c r="B43" s="35">
        <v>11.059572269788871</v>
      </c>
      <c r="C43" s="35">
        <v>3.0776969586820395</v>
      </c>
      <c r="D43" s="35">
        <v>11.968898582467702</v>
      </c>
      <c r="E43" s="35">
        <v>8.8912016237856619</v>
      </c>
      <c r="F43" s="35">
        <v>7.9355963891341847</v>
      </c>
      <c r="G43" s="35">
        <v>2.0309212567611077</v>
      </c>
      <c r="H43" s="35">
        <v>5.9046751323730771</v>
      </c>
      <c r="J43" s="68">
        <f t="shared" si="0"/>
        <v>28</v>
      </c>
      <c r="K43" s="68">
        <f t="shared" si="0"/>
        <v>35</v>
      </c>
    </row>
    <row r="44" spans="1:11" x14ac:dyDescent="0.25">
      <c r="A44" s="11" t="s">
        <v>46</v>
      </c>
      <c r="B44" s="35">
        <v>1.4747948061344598</v>
      </c>
      <c r="C44" s="35">
        <v>7.4624353126875258</v>
      </c>
      <c r="D44" s="35">
        <v>15.611435799224576</v>
      </c>
      <c r="E44" s="35">
        <v>8.1490004865370498</v>
      </c>
      <c r="F44" s="35">
        <v>-6.184367835213795</v>
      </c>
      <c r="G44" s="35">
        <v>2.079500286178849</v>
      </c>
      <c r="H44" s="35">
        <v>-8.2638681213926439</v>
      </c>
      <c r="J44" s="68">
        <f t="shared" si="0"/>
        <v>4</v>
      </c>
      <c r="K44" s="68">
        <f t="shared" si="0"/>
        <v>2</v>
      </c>
    </row>
    <row r="45" spans="1:11" x14ac:dyDescent="0.25">
      <c r="A45" s="11" t="s">
        <v>47</v>
      </c>
      <c r="B45" s="35">
        <v>0.79958782853849808</v>
      </c>
      <c r="C45" s="35">
        <v>1.9013359611288168</v>
      </c>
      <c r="D45" s="35">
        <v>11.887613421550705</v>
      </c>
      <c r="E45" s="35">
        <v>9.9862774604218885</v>
      </c>
      <c r="F45" s="35">
        <v>-0.68623464720092797</v>
      </c>
      <c r="G45" s="35">
        <v>1.6874636592586143</v>
      </c>
      <c r="H45" s="35">
        <v>-2.3736983064595423</v>
      </c>
      <c r="J45" s="68">
        <f t="shared" si="0"/>
        <v>42</v>
      </c>
      <c r="K45" s="68">
        <f t="shared" si="0"/>
        <v>36</v>
      </c>
    </row>
    <row r="46" spans="1:11" x14ac:dyDescent="0.25">
      <c r="A46" s="11" t="s">
        <v>48</v>
      </c>
      <c r="B46" s="35">
        <v>4.1238798489332424</v>
      </c>
      <c r="C46" s="35">
        <v>3.470065987951692</v>
      </c>
      <c r="D46" s="35">
        <v>13.580684397536706</v>
      </c>
      <c r="E46" s="35">
        <v>10.110618409585014</v>
      </c>
      <c r="F46" s="35">
        <v>0.73911613815648747</v>
      </c>
      <c r="G46" s="35">
        <v>1.7152398009187872</v>
      </c>
      <c r="H46" s="35">
        <v>-0.97612366276229978</v>
      </c>
      <c r="J46" s="68">
        <f t="shared" si="0"/>
        <v>25</v>
      </c>
      <c r="K46" s="68">
        <f t="shared" si="0"/>
        <v>10</v>
      </c>
    </row>
    <row r="47" spans="1:11" x14ac:dyDescent="0.25">
      <c r="A47" s="11" t="s">
        <v>49</v>
      </c>
      <c r="B47" s="35">
        <v>16.957418233012433</v>
      </c>
      <c r="C47" s="35">
        <v>2.6673732360248379</v>
      </c>
      <c r="D47" s="35">
        <v>11.381482290373645</v>
      </c>
      <c r="E47" s="35">
        <v>8.7141090543488087</v>
      </c>
      <c r="F47" s="35">
        <v>14.035798282331861</v>
      </c>
      <c r="G47" s="35">
        <v>1.7082817048671124</v>
      </c>
      <c r="H47" s="35">
        <v>12.327516577464747</v>
      </c>
      <c r="J47" s="68">
        <f t="shared" si="0"/>
        <v>32</v>
      </c>
      <c r="K47" s="68">
        <f t="shared" si="0"/>
        <v>42</v>
      </c>
    </row>
    <row r="48" spans="1:11" x14ac:dyDescent="0.25">
      <c r="A48" s="11" t="s">
        <v>50</v>
      </c>
      <c r="B48" s="35">
        <v>-0.60032535804574982</v>
      </c>
      <c r="C48" s="35">
        <v>0.61338440908048208</v>
      </c>
      <c r="D48" s="35">
        <v>11.017850979884331</v>
      </c>
      <c r="E48" s="35">
        <v>10.404466570803848</v>
      </c>
      <c r="F48" s="35">
        <v>-0.85134065039000617</v>
      </c>
      <c r="G48" s="35">
        <v>2.7117471364218457</v>
      </c>
      <c r="H48" s="35">
        <v>-3.563087786811852</v>
      </c>
      <c r="J48" s="68">
        <f t="shared" si="0"/>
        <v>48</v>
      </c>
      <c r="K48" s="68">
        <f t="shared" si="0"/>
        <v>43</v>
      </c>
    </row>
    <row r="49" spans="1:11" x14ac:dyDescent="0.25">
      <c r="A49" s="11" t="s">
        <v>51</v>
      </c>
      <c r="B49" s="35">
        <v>0.77555606375468567</v>
      </c>
      <c r="C49" s="35">
        <v>0.87214546363622159</v>
      </c>
      <c r="D49" s="35">
        <v>10.198704281609237</v>
      </c>
      <c r="E49" s="35">
        <v>9.3265588179730141</v>
      </c>
      <c r="F49" s="35">
        <v>0.39677410343493685</v>
      </c>
      <c r="G49" s="35">
        <v>3.9800514480597604</v>
      </c>
      <c r="H49" s="35">
        <v>-3.5832773446248236</v>
      </c>
      <c r="J49" s="68">
        <f t="shared" si="0"/>
        <v>46</v>
      </c>
      <c r="K49" s="68">
        <f t="shared" si="0"/>
        <v>47</v>
      </c>
    </row>
    <row r="50" spans="1:11" x14ac:dyDescent="0.25">
      <c r="A50" s="11" t="s">
        <v>52</v>
      </c>
      <c r="B50" s="35">
        <v>13.450754077256658</v>
      </c>
      <c r="C50" s="35">
        <v>2.1128347507338967</v>
      </c>
      <c r="D50" s="35">
        <v>11.754520339129051</v>
      </c>
      <c r="E50" s="35">
        <v>9.6416855883951555</v>
      </c>
      <c r="F50" s="35">
        <v>10.723265421415869</v>
      </c>
      <c r="G50" s="35">
        <v>1.168836742626512</v>
      </c>
      <c r="H50" s="35">
        <v>9.5544286787893569</v>
      </c>
      <c r="J50" s="68">
        <f t="shared" si="0"/>
        <v>39</v>
      </c>
      <c r="K50" s="68">
        <f t="shared" si="0"/>
        <v>37</v>
      </c>
    </row>
    <row r="51" spans="1:11" x14ac:dyDescent="0.25">
      <c r="A51" s="11" t="s">
        <v>53</v>
      </c>
      <c r="B51" s="35">
        <v>8.7444795758086027</v>
      </c>
      <c r="C51" s="35">
        <v>5.5913606630717778</v>
      </c>
      <c r="D51" s="35">
        <v>14.058477183987449</v>
      </c>
      <c r="E51" s="35">
        <v>8.4671165209156705</v>
      </c>
      <c r="F51" s="35">
        <v>2.9860047708766473</v>
      </c>
      <c r="G51" s="35">
        <v>1.893960274415347</v>
      </c>
      <c r="H51" s="35">
        <v>1.0920444964612999</v>
      </c>
      <c r="J51" s="68">
        <f t="shared" si="0"/>
        <v>9</v>
      </c>
      <c r="K51" s="68">
        <f t="shared" si="0"/>
        <v>6</v>
      </c>
    </row>
    <row r="52" spans="1:11" x14ac:dyDescent="0.25">
      <c r="A52" s="11" t="s">
        <v>54</v>
      </c>
      <c r="B52" s="35">
        <v>8.4760592620552995</v>
      </c>
      <c r="C52" s="35">
        <v>2.4141172029819762</v>
      </c>
      <c r="D52" s="35">
        <v>12.296763234877794</v>
      </c>
      <c r="E52" s="35">
        <v>9.8826460318958187</v>
      </c>
      <c r="F52" s="35">
        <v>6.0332546947249215</v>
      </c>
      <c r="G52" s="35">
        <v>1.4253090497310559</v>
      </c>
      <c r="H52" s="35">
        <v>4.6079456449938663</v>
      </c>
      <c r="J52" s="68">
        <f t="shared" si="0"/>
        <v>35</v>
      </c>
      <c r="K52" s="68">
        <f t="shared" si="0"/>
        <v>25</v>
      </c>
    </row>
    <row r="53" spans="1:11" x14ac:dyDescent="0.25">
      <c r="A53" s="11" t="s">
        <v>55</v>
      </c>
      <c r="B53" s="35">
        <v>15.660680021344769</v>
      </c>
      <c r="C53" s="35">
        <v>7.6581820213995693</v>
      </c>
      <c r="D53" s="35">
        <v>14.632542887803323</v>
      </c>
      <c r="E53" s="35">
        <v>6.9743608664037549</v>
      </c>
      <c r="F53" s="35">
        <v>7.8688083417138044</v>
      </c>
      <c r="G53" s="35">
        <v>3.3219492755176203</v>
      </c>
      <c r="H53" s="35">
        <v>4.5468590661961841</v>
      </c>
      <c r="J53" s="68">
        <f t="shared" si="0"/>
        <v>3</v>
      </c>
      <c r="K53" s="68">
        <f t="shared" si="0"/>
        <v>4</v>
      </c>
    </row>
    <row r="54" spans="1:11" x14ac:dyDescent="0.25">
      <c r="A54" s="11" t="s">
        <v>56</v>
      </c>
      <c r="B54" s="35">
        <v>20.055118888274105</v>
      </c>
      <c r="C54" s="35">
        <v>11.584864169892363</v>
      </c>
      <c r="D54" s="35">
        <v>17.029224000798429</v>
      </c>
      <c r="E54" s="35">
        <v>5.4443598309060688</v>
      </c>
      <c r="F54" s="35">
        <v>8.4119944076722213</v>
      </c>
      <c r="G54" s="35">
        <v>1.8649919916899611</v>
      </c>
      <c r="H54" s="35">
        <v>6.5470024159822593</v>
      </c>
      <c r="J54" s="68">
        <f t="shared" si="0"/>
        <v>1</v>
      </c>
      <c r="K54" s="68">
        <f t="shared" si="0"/>
        <v>1</v>
      </c>
    </row>
    <row r="55" spans="1:11" x14ac:dyDescent="0.25">
      <c r="A55" s="11" t="s">
        <v>57</v>
      </c>
      <c r="B55" s="35">
        <v>-2.38909650894472</v>
      </c>
      <c r="C55" s="35">
        <v>0.78037422782130073</v>
      </c>
      <c r="D55" s="35">
        <v>9.6507345592244871</v>
      </c>
      <c r="E55" s="35">
        <v>8.8703603314031874</v>
      </c>
      <c r="F55" s="35">
        <v>-3.0543335556120579</v>
      </c>
      <c r="G55" s="35">
        <v>1.5271667778060289</v>
      </c>
      <c r="H55" s="35">
        <v>-4.581500333418087</v>
      </c>
      <c r="J55" s="68">
        <f t="shared" si="0"/>
        <v>47</v>
      </c>
      <c r="K55" s="68">
        <f t="shared" si="0"/>
        <v>49</v>
      </c>
    </row>
    <row r="56" spans="1:11" x14ac:dyDescent="0.25">
      <c r="A56" s="11" t="s">
        <v>58</v>
      </c>
      <c r="B56" s="35">
        <v>5.2708694205005608</v>
      </c>
      <c r="C56" s="35">
        <v>4.268091906770179</v>
      </c>
      <c r="D56" s="35">
        <v>12.201393435222188</v>
      </c>
      <c r="E56" s="35">
        <v>7.9333015284520094</v>
      </c>
      <c r="F56" s="35">
        <v>0.85843381123097706</v>
      </c>
      <c r="G56" s="35">
        <v>3.8791625085409813</v>
      </c>
      <c r="H56" s="35">
        <v>-3.0207286973100045</v>
      </c>
      <c r="J56" s="68">
        <f t="shared" si="0"/>
        <v>19</v>
      </c>
      <c r="K56" s="68">
        <f t="shared" si="0"/>
        <v>30</v>
      </c>
    </row>
    <row r="57" spans="1:11" x14ac:dyDescent="0.25">
      <c r="A57" s="11" t="s">
        <v>59</v>
      </c>
      <c r="B57" s="35">
        <v>17.678216591721235</v>
      </c>
      <c r="C57" s="35">
        <v>4.7068545827914585</v>
      </c>
      <c r="D57" s="35">
        <v>12.455730055252213</v>
      </c>
      <c r="E57" s="35">
        <v>7.7488754724607549</v>
      </c>
      <c r="F57" s="35">
        <v>12.732441001668709</v>
      </c>
      <c r="G57" s="35">
        <v>3.3789465743004881</v>
      </c>
      <c r="H57" s="35">
        <v>9.3534944273682203</v>
      </c>
      <c r="J57" s="68">
        <f t="shared" si="0"/>
        <v>13</v>
      </c>
      <c r="K57" s="68">
        <f t="shared" si="0"/>
        <v>24</v>
      </c>
    </row>
    <row r="58" spans="1:11" x14ac:dyDescent="0.25">
      <c r="A58" s="11" t="s">
        <v>60</v>
      </c>
      <c r="B58" s="35">
        <v>-5.4197058675355478</v>
      </c>
      <c r="C58" s="35">
        <v>-1.4596333760421334</v>
      </c>
      <c r="D58" s="35">
        <v>10.783313885170969</v>
      </c>
      <c r="E58" s="35">
        <v>12.242947261213102</v>
      </c>
      <c r="F58" s="35">
        <v>-3.5853606397333446</v>
      </c>
      <c r="G58" s="35">
        <v>0.58603190769452818</v>
      </c>
      <c r="H58" s="35">
        <v>-4.1713925474278728</v>
      </c>
      <c r="J58" s="68">
        <f t="shared" si="0"/>
        <v>51</v>
      </c>
      <c r="K58" s="68">
        <f t="shared" si="0"/>
        <v>45</v>
      </c>
    </row>
    <row r="59" spans="1:11" x14ac:dyDescent="0.25">
      <c r="A59" s="11" t="s">
        <v>61</v>
      </c>
      <c r="B59" s="35">
        <v>1.8736252986701971</v>
      </c>
      <c r="C59" s="35">
        <v>2.8157208888955094</v>
      </c>
      <c r="D59" s="35">
        <v>11.445621347030411</v>
      </c>
      <c r="E59" s="35">
        <v>8.6299004581349035</v>
      </c>
      <c r="F59" s="35">
        <v>-0.76299523348823328</v>
      </c>
      <c r="G59" s="35">
        <v>1.3839573020592471</v>
      </c>
      <c r="H59" s="35">
        <v>-2.1469525355474803</v>
      </c>
      <c r="J59" s="68">
        <f t="shared" si="0"/>
        <v>30</v>
      </c>
      <c r="K59" s="68">
        <f t="shared" si="0"/>
        <v>39</v>
      </c>
    </row>
    <row r="60" spans="1:11" x14ac:dyDescent="0.25">
      <c r="A60" s="11" t="s">
        <v>62</v>
      </c>
      <c r="B60" s="35">
        <v>-1.7985488747977911</v>
      </c>
      <c r="C60" s="35">
        <v>4.6960213505156752</v>
      </c>
      <c r="D60" s="35">
        <v>12.95159958227252</v>
      </c>
      <c r="E60" s="35">
        <v>8.2555782317568447</v>
      </c>
      <c r="F60" s="35">
        <v>-6.5235790781327854</v>
      </c>
      <c r="G60" s="35">
        <v>0.89415522807783931</v>
      </c>
      <c r="H60" s="35">
        <v>-7.4177343062106251</v>
      </c>
      <c r="J60" s="68">
        <f t="shared" si="0"/>
        <v>14</v>
      </c>
      <c r="K60" s="68">
        <f t="shared" si="0"/>
        <v>13</v>
      </c>
    </row>
    <row r="61" spans="1:11" x14ac:dyDescent="0.25">
      <c r="A61" s="11"/>
      <c r="B61" s="35"/>
      <c r="C61" s="35"/>
      <c r="D61" s="35"/>
      <c r="E61" s="35"/>
      <c r="F61" s="35"/>
      <c r="G61" s="35"/>
      <c r="H61" s="35"/>
    </row>
    <row r="62" spans="1:11" x14ac:dyDescent="0.25">
      <c r="A62" s="12" t="s">
        <v>5</v>
      </c>
      <c r="B62" s="35">
        <v>-17.974902418306201</v>
      </c>
      <c r="C62" s="35">
        <v>0.83753504981053051</v>
      </c>
      <c r="D62" s="35">
        <v>9.0031386502525681</v>
      </c>
      <c r="E62" s="35">
        <v>8.1656036004420365</v>
      </c>
      <c r="F62" s="35">
        <v>-18.812437468116727</v>
      </c>
      <c r="G62" s="35">
        <v>-18.812437468116727</v>
      </c>
      <c r="H62" s="35" t="s">
        <v>72</v>
      </c>
    </row>
    <row r="63" spans="1:11" ht="12.75" customHeight="1" x14ac:dyDescent="0.25">
      <c r="A63" s="34" t="s">
        <v>71</v>
      </c>
      <c r="B63" s="33"/>
      <c r="C63" s="33"/>
      <c r="D63" s="33"/>
      <c r="E63" s="33"/>
      <c r="F63" s="33"/>
      <c r="G63" s="33"/>
      <c r="H63" s="33"/>
    </row>
    <row r="64" spans="1:11" ht="12.75" customHeight="1" x14ac:dyDescent="0.25">
      <c r="A64" s="34" t="s">
        <v>83</v>
      </c>
      <c r="B64" s="33"/>
      <c r="C64" s="33"/>
      <c r="D64" s="33"/>
      <c r="E64" s="33"/>
      <c r="F64" s="33"/>
      <c r="G64" s="33"/>
      <c r="H64" s="33"/>
    </row>
    <row r="65" spans="1:8" ht="24.75" customHeight="1" x14ac:dyDescent="0.25">
      <c r="A65" s="51" t="s">
        <v>90</v>
      </c>
      <c r="B65" s="33"/>
      <c r="C65" s="33"/>
      <c r="D65" s="33"/>
      <c r="E65" s="33"/>
      <c r="F65" s="33"/>
      <c r="G65" s="33"/>
      <c r="H65" s="33"/>
    </row>
    <row r="66" spans="1:8" ht="12" customHeight="1" x14ac:dyDescent="0.25">
      <c r="A66" s="51" t="s">
        <v>107</v>
      </c>
      <c r="B66" s="33"/>
      <c r="C66" s="33"/>
      <c r="D66" s="33"/>
      <c r="E66" s="33"/>
      <c r="F66" s="33"/>
      <c r="G66" s="33"/>
      <c r="H66" s="33"/>
    </row>
    <row r="67" spans="1:8" ht="48.75" customHeight="1" x14ac:dyDescent="0.25">
      <c r="A67" s="51" t="s">
        <v>106</v>
      </c>
      <c r="B67" s="33"/>
      <c r="C67" s="33"/>
      <c r="D67" s="33"/>
      <c r="E67" s="33"/>
      <c r="F67" s="33"/>
      <c r="G67" s="33"/>
      <c r="H67" s="33"/>
    </row>
    <row r="68" spans="1:8" ht="48" customHeight="1" x14ac:dyDescent="0.25">
      <c r="A68" s="54" t="s">
        <v>105</v>
      </c>
      <c r="B68" s="53"/>
      <c r="C68" s="53"/>
      <c r="D68" s="53"/>
      <c r="E68" s="53"/>
      <c r="F68" s="53"/>
      <c r="G68" s="53"/>
      <c r="H68" s="52"/>
    </row>
    <row r="69" spans="1:8" x14ac:dyDescent="0.25">
      <c r="A69" s="13" t="s">
        <v>64</v>
      </c>
      <c r="B69" s="14"/>
      <c r="C69" s="14"/>
      <c r="D69" s="14"/>
      <c r="E69" s="14"/>
      <c r="F69" s="14"/>
      <c r="G69" s="14"/>
      <c r="H69" s="15"/>
    </row>
    <row r="70" spans="1:8" ht="24" customHeight="1" x14ac:dyDescent="0.25">
      <c r="A70" s="16" t="s">
        <v>104</v>
      </c>
      <c r="B70" s="17"/>
      <c r="C70" s="17"/>
      <c r="D70" s="17"/>
      <c r="E70" s="17"/>
      <c r="F70" s="17"/>
      <c r="G70" s="17"/>
      <c r="H70" s="18"/>
    </row>
    <row r="71" spans="1:8" x14ac:dyDescent="0.25">
      <c r="A71" s="16" t="s">
        <v>66</v>
      </c>
      <c r="B71" s="17"/>
      <c r="C71" s="17"/>
      <c r="D71" s="17"/>
      <c r="E71" s="17"/>
      <c r="F71" s="17"/>
      <c r="G71" s="17"/>
      <c r="H71" s="18"/>
    </row>
    <row r="72" spans="1:8" x14ac:dyDescent="0.25">
      <c r="A72" s="19" t="s">
        <v>67</v>
      </c>
      <c r="B72" s="20"/>
      <c r="C72" s="20"/>
      <c r="D72" s="20"/>
      <c r="E72" s="20"/>
      <c r="F72" s="20"/>
      <c r="G72" s="20"/>
      <c r="H72" s="21"/>
    </row>
  </sheetData>
  <mergeCells count="19">
    <mergeCell ref="J3:J4"/>
    <mergeCell ref="K3:K4"/>
    <mergeCell ref="A69:H69"/>
    <mergeCell ref="A70:H70"/>
    <mergeCell ref="A71:H71"/>
    <mergeCell ref="A72:H72"/>
    <mergeCell ref="A63:H63"/>
    <mergeCell ref="A64:H64"/>
    <mergeCell ref="A65:H65"/>
    <mergeCell ref="A66:H66"/>
    <mergeCell ref="A67:H67"/>
    <mergeCell ref="A68:H68"/>
    <mergeCell ref="A1:H1"/>
    <mergeCell ref="A2:H2"/>
    <mergeCell ref="A3:A4"/>
    <mergeCell ref="B3:B4"/>
    <mergeCell ref="D3:E3"/>
    <mergeCell ref="C3:C4"/>
    <mergeCell ref="F3:H3"/>
  </mergeCells>
  <pageMargins left="0.25" right="0.25" top="0.85" bottom="1" header="0.5" footer="0.5"/>
  <pageSetup orientation="landscape"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NST01_AnnualPops</vt:lpstr>
      <vt:lpstr>NST02_Since2010</vt:lpstr>
      <vt:lpstr>NST03_15-16</vt:lpstr>
      <vt:lpstr>NST04_ComponentsSince10</vt:lpstr>
      <vt:lpstr>NST05_Components15-16</vt:lpstr>
      <vt:lpstr>NST06_15-16Rates</vt:lpstr>
      <vt:lpstr>NST01</vt:lpstr>
      <vt:lpstr>NST02</vt:lpstr>
      <vt:lpstr>NST03</vt:lpstr>
      <vt:lpstr>NST04</vt:lpstr>
      <vt:lpstr>NST05</vt:lpstr>
      <vt:lpstr>NST06</vt:lpstr>
      <vt:lpstr>NST01_AnnualPops!Print_Area</vt:lpstr>
      <vt:lpstr>NST02_Since2010!Print_Area</vt:lpstr>
      <vt:lpstr>'NST03_15-16'!Print_Area</vt:lpstr>
      <vt:lpstr>NST04_ComponentsSince10!Print_Area</vt:lpstr>
      <vt:lpstr>'NST05_Components15-16'!Print_Area</vt:lpstr>
      <vt:lpstr>'NST06_15-16Rates'!Print_Area</vt:lpstr>
      <vt:lpstr>NST01_AnnualPops!Print_Titles</vt:lpstr>
      <vt:lpstr>NST02_Since2010!Print_Titles</vt:lpstr>
      <vt:lpstr>'NST03_15-16'!Print_Titles</vt:lpstr>
      <vt:lpstr>NST04_ComponentsSince10!Print_Titles</vt:lpstr>
      <vt:lpstr>'NST05_Components15-16'!Print_Titles</vt:lpstr>
      <vt:lpstr>'NST06_15-16Rates'!Print_Titles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David Drozd</cp:lastModifiedBy>
  <dcterms:created xsi:type="dcterms:W3CDTF">2011-02-11T15:45:55Z</dcterms:created>
  <dcterms:modified xsi:type="dcterms:W3CDTF">2016-12-21T20:35:29Z</dcterms:modified>
</cp:coreProperties>
</file>