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drozd\Documents\NE HHS 5-06\MarkMiller\NEvsUSbirthrateReportJan2015\"/>
    </mc:Choice>
  </mc:AlternateContent>
  <bookViews>
    <workbookView xWindow="0" yWindow="0" windowWidth="28800" windowHeight="12030"/>
  </bookViews>
  <sheets>
    <sheet name="2011-15Displa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K65" i="1"/>
  <c r="N65" i="1" s="1"/>
  <c r="J65" i="1"/>
  <c r="M65" i="1" s="1"/>
  <c r="L64" i="1"/>
  <c r="K64" i="1"/>
  <c r="N64" i="1" s="1"/>
  <c r="J64" i="1"/>
  <c r="L63" i="1"/>
  <c r="K63" i="1"/>
  <c r="N63" i="1" s="1"/>
  <c r="J63" i="1"/>
  <c r="L62" i="1"/>
  <c r="K62" i="1"/>
  <c r="J62" i="1"/>
  <c r="L61" i="1"/>
  <c r="K61" i="1"/>
  <c r="N61" i="1" s="1"/>
  <c r="J61" i="1"/>
  <c r="L60" i="1"/>
  <c r="K60" i="1"/>
  <c r="J60" i="1"/>
  <c r="L59" i="1"/>
  <c r="K59" i="1"/>
  <c r="N31" i="1" s="1"/>
  <c r="J59" i="1"/>
  <c r="L58" i="1"/>
  <c r="K58" i="1"/>
  <c r="J58" i="1"/>
  <c r="L57" i="1"/>
  <c r="K57" i="1"/>
  <c r="N57" i="1" s="1"/>
  <c r="J57" i="1"/>
  <c r="L56" i="1"/>
  <c r="K56" i="1"/>
  <c r="J56" i="1"/>
  <c r="L55" i="1"/>
  <c r="K55" i="1"/>
  <c r="N55" i="1" s="1"/>
  <c r="J55" i="1"/>
  <c r="L54" i="1"/>
  <c r="K54" i="1"/>
  <c r="J54" i="1"/>
  <c r="L53" i="1"/>
  <c r="K53" i="1"/>
  <c r="N53" i="1" s="1"/>
  <c r="J53" i="1"/>
  <c r="L52" i="1"/>
  <c r="K52" i="1"/>
  <c r="J52" i="1"/>
  <c r="L51" i="1"/>
  <c r="K51" i="1"/>
  <c r="N51" i="1" s="1"/>
  <c r="J51" i="1"/>
  <c r="L50" i="1"/>
  <c r="K50" i="1"/>
  <c r="J50" i="1"/>
  <c r="L49" i="1"/>
  <c r="K49" i="1"/>
  <c r="N49" i="1" s="1"/>
  <c r="J49" i="1"/>
  <c r="L48" i="1"/>
  <c r="K48" i="1"/>
  <c r="J48" i="1"/>
  <c r="L47" i="1"/>
  <c r="K47" i="1"/>
  <c r="N47" i="1" s="1"/>
  <c r="J47" i="1"/>
  <c r="L46" i="1"/>
  <c r="K46" i="1"/>
  <c r="J46" i="1"/>
  <c r="L45" i="1"/>
  <c r="K45" i="1"/>
  <c r="N45" i="1" s="1"/>
  <c r="J45" i="1"/>
  <c r="L44" i="1"/>
  <c r="K44" i="1"/>
  <c r="J44" i="1"/>
  <c r="L43" i="1"/>
  <c r="K43" i="1"/>
  <c r="N43" i="1" s="1"/>
  <c r="J43" i="1"/>
  <c r="L42" i="1"/>
  <c r="K42" i="1"/>
  <c r="J42" i="1"/>
  <c r="L41" i="1"/>
  <c r="K41" i="1"/>
  <c r="N41" i="1" s="1"/>
  <c r="J41" i="1"/>
  <c r="L40" i="1"/>
  <c r="K40" i="1"/>
  <c r="J40" i="1"/>
  <c r="L39" i="1"/>
  <c r="K39" i="1"/>
  <c r="N39" i="1" s="1"/>
  <c r="J39" i="1"/>
  <c r="L38" i="1"/>
  <c r="K38" i="1"/>
  <c r="J38" i="1"/>
  <c r="L37" i="1"/>
  <c r="K37" i="1"/>
  <c r="J37" i="1"/>
  <c r="L33" i="1"/>
  <c r="K33" i="1"/>
  <c r="J33" i="1"/>
  <c r="M33" i="1" s="1"/>
  <c r="L32" i="1"/>
  <c r="O32" i="1" s="1"/>
  <c r="K32" i="1"/>
  <c r="J32" i="1"/>
  <c r="L31" i="1"/>
  <c r="K31" i="1"/>
  <c r="J31" i="1"/>
  <c r="M31" i="1" s="1"/>
  <c r="L30" i="1"/>
  <c r="O30" i="1" s="1"/>
  <c r="K30" i="1"/>
  <c r="J30" i="1"/>
  <c r="L29" i="1"/>
  <c r="K29" i="1"/>
  <c r="J29" i="1"/>
  <c r="M29" i="1" s="1"/>
  <c r="L28" i="1"/>
  <c r="O28" i="1" s="1"/>
  <c r="K28" i="1"/>
  <c r="J28" i="1"/>
  <c r="L27" i="1"/>
  <c r="K27" i="1"/>
  <c r="J27" i="1"/>
  <c r="M27" i="1" s="1"/>
  <c r="L26" i="1"/>
  <c r="O26" i="1" s="1"/>
  <c r="K26" i="1"/>
  <c r="J26" i="1"/>
  <c r="L25" i="1"/>
  <c r="K25" i="1"/>
  <c r="J25" i="1"/>
  <c r="M25" i="1" s="1"/>
  <c r="L24" i="1"/>
  <c r="O24" i="1" s="1"/>
  <c r="K24" i="1"/>
  <c r="J24" i="1"/>
  <c r="L23" i="1"/>
  <c r="K23" i="1"/>
  <c r="J23" i="1"/>
  <c r="M23" i="1" s="1"/>
  <c r="L22" i="1"/>
  <c r="O22" i="1" s="1"/>
  <c r="K22" i="1"/>
  <c r="J22" i="1"/>
  <c r="L21" i="1"/>
  <c r="K21" i="1"/>
  <c r="J21" i="1"/>
  <c r="M21" i="1" s="1"/>
  <c r="L20" i="1"/>
  <c r="O20" i="1" s="1"/>
  <c r="K20" i="1"/>
  <c r="J20" i="1"/>
  <c r="L19" i="1"/>
  <c r="K19" i="1"/>
  <c r="J19" i="1"/>
  <c r="M19" i="1" s="1"/>
  <c r="L18" i="1"/>
  <c r="O18" i="1" s="1"/>
  <c r="K18" i="1"/>
  <c r="J18" i="1"/>
  <c r="L17" i="1"/>
  <c r="K17" i="1"/>
  <c r="J17" i="1"/>
  <c r="M17" i="1" s="1"/>
  <c r="L16" i="1"/>
  <c r="O16" i="1" s="1"/>
  <c r="K16" i="1"/>
  <c r="J16" i="1"/>
  <c r="L15" i="1"/>
  <c r="K15" i="1"/>
  <c r="J15" i="1"/>
  <c r="M15" i="1" s="1"/>
  <c r="L14" i="1"/>
  <c r="O14" i="1" s="1"/>
  <c r="K14" i="1"/>
  <c r="J14" i="1"/>
  <c r="L13" i="1"/>
  <c r="K13" i="1"/>
  <c r="J13" i="1"/>
  <c r="M13" i="1" s="1"/>
  <c r="L12" i="1"/>
  <c r="O12" i="1" s="1"/>
  <c r="K12" i="1"/>
  <c r="J12" i="1"/>
  <c r="L11" i="1"/>
  <c r="O64" i="1" s="1"/>
  <c r="K11" i="1"/>
  <c r="N54" i="1" s="1"/>
  <c r="J11" i="1"/>
  <c r="M46" i="1" s="1"/>
  <c r="L10" i="1"/>
  <c r="K10" i="1"/>
  <c r="J10" i="1"/>
  <c r="O59" i="1" l="1"/>
  <c r="M60" i="1"/>
  <c r="O61" i="1"/>
  <c r="M62" i="1"/>
  <c r="O63" i="1"/>
  <c r="M64" i="1"/>
  <c r="O65" i="1"/>
  <c r="O11" i="1"/>
  <c r="M12" i="1"/>
  <c r="O13" i="1"/>
  <c r="M14" i="1"/>
  <c r="O15" i="1"/>
  <c r="M16" i="1"/>
  <c r="O17" i="1"/>
  <c r="M18" i="1"/>
  <c r="O19" i="1"/>
  <c r="M20" i="1"/>
  <c r="O21" i="1"/>
  <c r="M22" i="1"/>
  <c r="M24" i="1"/>
  <c r="O25" i="1"/>
  <c r="M26" i="1"/>
  <c r="O27" i="1"/>
  <c r="M28" i="1"/>
  <c r="O29" i="1"/>
  <c r="M30" i="1"/>
  <c r="O31" i="1"/>
  <c r="M32" i="1"/>
  <c r="O33" i="1"/>
  <c r="N38" i="1"/>
  <c r="N44" i="1"/>
  <c r="N46" i="1"/>
  <c r="N48" i="1"/>
  <c r="N50" i="1"/>
  <c r="N52" i="1"/>
  <c r="N56" i="1"/>
  <c r="N58" i="1"/>
  <c r="N60" i="1"/>
  <c r="N62" i="1"/>
  <c r="N12" i="1"/>
  <c r="N14" i="1"/>
  <c r="N16" i="1"/>
  <c r="N18" i="1"/>
  <c r="N20" i="1"/>
  <c r="N22" i="1"/>
  <c r="N24" i="1"/>
  <c r="N26" i="1"/>
  <c r="N28" i="1"/>
  <c r="N30" i="1"/>
  <c r="N32" i="1"/>
  <c r="O38" i="1"/>
  <c r="M39" i="1"/>
  <c r="O40" i="1"/>
  <c r="M41" i="1"/>
  <c r="O42" i="1"/>
  <c r="M43" i="1"/>
  <c r="O44" i="1"/>
  <c r="M45" i="1"/>
  <c r="O46" i="1"/>
  <c r="M47" i="1"/>
  <c r="O48" i="1"/>
  <c r="M49" i="1"/>
  <c r="O50" i="1"/>
  <c r="M51" i="1"/>
  <c r="O52" i="1"/>
  <c r="M53" i="1"/>
  <c r="O54" i="1"/>
  <c r="M55" i="1"/>
  <c r="O56" i="1"/>
  <c r="M57" i="1"/>
  <c r="O58" i="1"/>
  <c r="M59" i="1"/>
  <c r="O60" i="1"/>
  <c r="M61" i="1"/>
  <c r="O62" i="1"/>
  <c r="M63" i="1"/>
  <c r="N13" i="1"/>
  <c r="N17" i="1"/>
  <c r="N21" i="1"/>
  <c r="N23" i="1"/>
  <c r="N27" i="1"/>
  <c r="N33" i="1"/>
  <c r="M38" i="1"/>
  <c r="O39" i="1"/>
  <c r="M40" i="1"/>
  <c r="O41" i="1"/>
  <c r="M42" i="1"/>
  <c r="O43" i="1"/>
  <c r="M44" i="1"/>
  <c r="O45" i="1"/>
  <c r="O47" i="1"/>
  <c r="M48" i="1"/>
  <c r="O49" i="1"/>
  <c r="M50" i="1"/>
  <c r="O51" i="1"/>
  <c r="M52" i="1"/>
  <c r="O53" i="1"/>
  <c r="M54" i="1"/>
  <c r="O55" i="1"/>
  <c r="M56" i="1"/>
  <c r="O57" i="1"/>
  <c r="M58" i="1"/>
  <c r="O23" i="1"/>
  <c r="N40" i="1"/>
  <c r="N42" i="1"/>
  <c r="M11" i="1"/>
  <c r="N59" i="1"/>
  <c r="N11" i="1"/>
  <c r="N15" i="1"/>
  <c r="N19" i="1"/>
  <c r="N25" i="1"/>
  <c r="N29" i="1"/>
</calcChain>
</file>

<file path=xl/sharedStrings.xml><?xml version="1.0" encoding="utf-8"?>
<sst xmlns="http://schemas.openxmlformats.org/spreadsheetml/2006/main" count="110" uniqueCount="70">
  <si>
    <t>State Fertility Rates by Race/Ethnicity: 2011-2015 Averages</t>
  </si>
  <si>
    <t xml:space="preserve">Sources: Table 11, Births: Final Data for 2011 (and 2012 to 2015), National Center for Health Statistics; </t>
  </si>
  <si>
    <t>2016 Population Estimates by Age, Gender, and Race (AFF table PEPASR6H), U.S. Census Bureau</t>
  </si>
  <si>
    <t>Notes: Fertility rate defined as births per 1,000 women aged 15-44, based on average births and number of women from 2011 to 2015;</t>
  </si>
  <si>
    <t>NH = Non-Hispanic; Sorted by the fertility rate among all women (shaded purple); in 22 states the Black fertility rate exceeds the Hispanic rate</t>
  </si>
  <si>
    <t>Fertility Rate (births per 1,000 women aged 15 to 44)</t>
  </si>
  <si>
    <t>State Fertility Rate Ranking</t>
  </si>
  <si>
    <t>Fertility Rate Differences</t>
  </si>
  <si>
    <t>Rate Difference Ranking</t>
  </si>
  <si>
    <t>Hispanic vs. NH White</t>
  </si>
  <si>
    <t>NH Black vs. NH White</t>
  </si>
  <si>
    <t>Hispanic vs. NH Black</t>
  </si>
  <si>
    <t>Area</t>
  </si>
  <si>
    <t>All women</t>
  </si>
  <si>
    <t>Hisp-anic</t>
  </si>
  <si>
    <t>NH White</t>
  </si>
  <si>
    <t>NH Black</t>
  </si>
  <si>
    <t>United States</t>
  </si>
  <si>
    <t>n/a</t>
  </si>
  <si>
    <t>Utah</t>
  </si>
  <si>
    <t>South Dakota</t>
  </si>
  <si>
    <t>Alaska</t>
  </si>
  <si>
    <t>North Dakota</t>
  </si>
  <si>
    <t>Idaho</t>
  </si>
  <si>
    <t>Nebraska</t>
  </si>
  <si>
    <t>Kansas</t>
  </si>
  <si>
    <t>Hawaii</t>
  </si>
  <si>
    <t>Oklahoma</t>
  </si>
  <si>
    <t>Texas</t>
  </si>
  <si>
    <t>Wyoming</t>
  </si>
  <si>
    <t>Louisiana</t>
  </si>
  <si>
    <t>Montana</t>
  </si>
  <si>
    <t>Iowa</t>
  </si>
  <si>
    <t>Arkansas</t>
  </si>
  <si>
    <t>Arizona</t>
  </si>
  <si>
    <t>New Mexico</t>
  </si>
  <si>
    <t>Minnesota</t>
  </si>
  <si>
    <t>Kentucky</t>
  </si>
  <si>
    <t>Indiana</t>
  </si>
  <si>
    <t>Mississippi</t>
  </si>
  <si>
    <t>Missouri</t>
  </si>
  <si>
    <t>Nevada</t>
  </si>
  <si>
    <t>Washington</t>
  </si>
  <si>
    <t>Ohio</t>
  </si>
  <si>
    <t>Tennessee</t>
  </si>
  <si>
    <t>California</t>
  </si>
  <si>
    <t>Georgia</t>
  </si>
  <si>
    <t>Wisconsin</t>
  </si>
  <si>
    <t>Alabama</t>
  </si>
  <si>
    <t>Virginia</t>
  </si>
  <si>
    <t>Delaware</t>
  </si>
  <si>
    <t>Colorado</t>
  </si>
  <si>
    <t>South Carolina</t>
  </si>
  <si>
    <t>Illinois</t>
  </si>
  <si>
    <t>Maryland</t>
  </si>
  <si>
    <t>North Carolina</t>
  </si>
  <si>
    <t>West Virginia</t>
  </si>
  <si>
    <t>New Jersey</t>
  </si>
  <si>
    <t>Michigan</t>
  </si>
  <si>
    <t>Florida</t>
  </si>
  <si>
    <t>New York</t>
  </si>
  <si>
    <t>Oregon</t>
  </si>
  <si>
    <t>Pennsylvania</t>
  </si>
  <si>
    <t>Maine</t>
  </si>
  <si>
    <t>Dist. of Columbia</t>
  </si>
  <si>
    <t>Connecticut</t>
  </si>
  <si>
    <t>Massachusetts</t>
  </si>
  <si>
    <t>Vermont</t>
  </si>
  <si>
    <t>Rhode Island</t>
  </si>
  <si>
    <t>New 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</si>
</sst>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1" fillId="2" borderId="9" xfId="0" applyFont="1" applyFill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164" fontId="2" fillId="0" borderId="13" xfId="0" applyNumberFormat="1" applyFont="1" applyBorder="1"/>
    <xf numFmtId="164" fontId="2" fillId="0" borderId="0" xfId="0" applyNumberFormat="1" applyFont="1" applyBorder="1"/>
    <xf numFmtId="164" fontId="2" fillId="0" borderId="14" xfId="0" applyNumberFormat="1" applyFont="1" applyBorder="1"/>
    <xf numFmtId="0" fontId="2" fillId="0" borderId="1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4" fontId="1" fillId="0" borderId="13" xfId="0" applyNumberFormat="1" applyFont="1" applyBorder="1"/>
    <xf numFmtId="164" fontId="1" fillId="0" borderId="0" xfId="0" applyNumberFormat="1" applyFont="1" applyBorder="1"/>
    <xf numFmtId="164" fontId="1" fillId="0" borderId="14" xfId="0" applyNumberFormat="1" applyFont="1" applyBorder="1"/>
    <xf numFmtId="1" fontId="1" fillId="0" borderId="13" xfId="0" applyNumberFormat="1" applyFont="1" applyBorder="1"/>
    <xf numFmtId="1" fontId="1" fillId="0" borderId="0" xfId="0" applyNumberFormat="1" applyFont="1" applyBorder="1"/>
    <xf numFmtId="1" fontId="1" fillId="0" borderId="14" xfId="0" applyNumberFormat="1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/>
    <xf numFmtId="0" fontId="3" fillId="0" borderId="8" xfId="0" applyFont="1" applyBorder="1"/>
    <xf numFmtId="164" fontId="3" fillId="0" borderId="13" xfId="0" applyNumberFormat="1" applyFont="1" applyBorder="1"/>
    <xf numFmtId="164" fontId="3" fillId="0" borderId="0" xfId="0" applyNumberFormat="1" applyFont="1" applyBorder="1"/>
    <xf numFmtId="164" fontId="3" fillId="0" borderId="14" xfId="0" applyNumberFormat="1" applyFont="1" applyBorder="1"/>
    <xf numFmtId="1" fontId="3" fillId="0" borderId="13" xfId="0" applyNumberFormat="1" applyFont="1" applyBorder="1"/>
    <xf numFmtId="1" fontId="3" fillId="0" borderId="0" xfId="0" applyNumberFormat="1" applyFont="1" applyBorder="1"/>
    <xf numFmtId="1" fontId="3" fillId="0" borderId="14" xfId="0" applyNumberFormat="1" applyFont="1" applyBorder="1"/>
    <xf numFmtId="0" fontId="3" fillId="0" borderId="13" xfId="0" applyFont="1" applyBorder="1"/>
    <xf numFmtId="0" fontId="3" fillId="0" borderId="0" xfId="0" applyFont="1" applyBorder="1"/>
    <xf numFmtId="0" fontId="3" fillId="0" borderId="14" xfId="0" applyFont="1" applyBorder="1"/>
    <xf numFmtId="0" fontId="1" fillId="0" borderId="12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" fontId="1" fillId="0" borderId="9" xfId="0" applyNumberFormat="1" applyFont="1" applyBorder="1"/>
    <xf numFmtId="1" fontId="1" fillId="0" borderId="10" xfId="0" applyNumberFormat="1" applyFont="1" applyBorder="1"/>
    <xf numFmtId="1" fontId="1" fillId="0" borderId="11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N2" sqref="N2"/>
    </sheetView>
  </sheetViews>
  <sheetFormatPr defaultRowHeight="15" customHeight="1" x14ac:dyDescent="0.2"/>
  <cols>
    <col min="1" max="1" width="16.7109375" style="2" customWidth="1"/>
    <col min="2" max="6" width="8" style="2" customWidth="1"/>
    <col min="7" max="7" width="5.85546875" style="2" bestFit="1" customWidth="1"/>
    <col min="8" max="8" width="6.42578125" style="2" bestFit="1" customWidth="1"/>
    <col min="9" max="9" width="6.140625" style="2" bestFit="1" customWidth="1"/>
    <col min="10" max="10" width="8.7109375" style="2" customWidth="1"/>
    <col min="11" max="11" width="9.7109375" style="2" customWidth="1"/>
    <col min="12" max="12" width="8.7109375" style="2" customWidth="1"/>
    <col min="13" max="13" width="9" style="2" customWidth="1"/>
    <col min="14" max="14" width="9.7109375" style="2" customWidth="1"/>
    <col min="15" max="15" width="9" style="2" customWidth="1"/>
    <col min="16" max="16384" width="9.140625" style="2"/>
  </cols>
  <sheetData>
    <row r="1" spans="1:15" ht="15" customHeight="1" x14ac:dyDescent="0.25">
      <c r="A1" s="1" t="s">
        <v>0</v>
      </c>
    </row>
    <row r="2" spans="1:15" ht="15" customHeight="1" x14ac:dyDescent="0.2">
      <c r="A2" s="2" t="s">
        <v>1</v>
      </c>
    </row>
    <row r="3" spans="1:15" ht="15" customHeight="1" x14ac:dyDescent="0.2">
      <c r="A3" s="2" t="s">
        <v>2</v>
      </c>
    </row>
    <row r="4" spans="1:15" ht="15" customHeight="1" x14ac:dyDescent="0.2">
      <c r="A4" s="2" t="s">
        <v>3</v>
      </c>
    </row>
    <row r="5" spans="1:15" ht="15" customHeight="1" x14ac:dyDescent="0.2">
      <c r="A5" s="2" t="s">
        <v>4</v>
      </c>
    </row>
    <row r="7" spans="1:15" ht="15" customHeight="1" x14ac:dyDescent="0.25">
      <c r="A7" s="3"/>
      <c r="B7" s="4" t="s">
        <v>5</v>
      </c>
      <c r="C7" s="5"/>
      <c r="D7" s="5"/>
      <c r="E7" s="6"/>
      <c r="F7" s="4" t="s">
        <v>6</v>
      </c>
      <c r="G7" s="5"/>
      <c r="H7" s="5"/>
      <c r="I7" s="6"/>
      <c r="J7" s="7" t="s">
        <v>7</v>
      </c>
      <c r="K7" s="8"/>
      <c r="L7" s="9"/>
      <c r="M7" s="8" t="s">
        <v>8</v>
      </c>
      <c r="N7" s="8"/>
      <c r="O7" s="9"/>
    </row>
    <row r="8" spans="1:15" ht="15" customHeight="1" x14ac:dyDescent="0.2">
      <c r="A8" s="10"/>
      <c r="B8" s="11"/>
      <c r="C8" s="12"/>
      <c r="D8" s="12"/>
      <c r="E8" s="13"/>
      <c r="F8" s="11"/>
      <c r="G8" s="12"/>
      <c r="H8" s="12"/>
      <c r="I8" s="13"/>
      <c r="J8" s="14" t="s">
        <v>9</v>
      </c>
      <c r="K8" s="15" t="s">
        <v>10</v>
      </c>
      <c r="L8" s="16" t="s">
        <v>11</v>
      </c>
      <c r="M8" s="14" t="s">
        <v>9</v>
      </c>
      <c r="N8" s="15" t="s">
        <v>10</v>
      </c>
      <c r="O8" s="16" t="s">
        <v>11</v>
      </c>
    </row>
    <row r="9" spans="1:15" s="24" customFormat="1" ht="30" customHeight="1" x14ac:dyDescent="0.2">
      <c r="A9" s="17" t="s">
        <v>12</v>
      </c>
      <c r="B9" s="18" t="s">
        <v>13</v>
      </c>
      <c r="C9" s="19" t="s">
        <v>14</v>
      </c>
      <c r="D9" s="19" t="s">
        <v>15</v>
      </c>
      <c r="E9" s="20" t="s">
        <v>16</v>
      </c>
      <c r="F9" s="18" t="s">
        <v>13</v>
      </c>
      <c r="G9" s="19" t="s">
        <v>14</v>
      </c>
      <c r="H9" s="19" t="s">
        <v>15</v>
      </c>
      <c r="I9" s="20" t="s">
        <v>16</v>
      </c>
      <c r="J9" s="21"/>
      <c r="K9" s="22"/>
      <c r="L9" s="23"/>
      <c r="M9" s="21"/>
      <c r="N9" s="22"/>
      <c r="O9" s="23"/>
    </row>
    <row r="10" spans="1:15" ht="15" customHeight="1" x14ac:dyDescent="0.25">
      <c r="A10" s="25" t="s">
        <v>17</v>
      </c>
      <c r="B10" s="26">
        <v>62.82890250476779</v>
      </c>
      <c r="C10" s="27">
        <v>73.452753372828212</v>
      </c>
      <c r="D10" s="27">
        <v>59.448272929469617</v>
      </c>
      <c r="E10" s="28">
        <v>66.675469863414392</v>
      </c>
      <c r="F10" s="29" t="s">
        <v>18</v>
      </c>
      <c r="G10" s="30" t="s">
        <v>18</v>
      </c>
      <c r="H10" s="30" t="s">
        <v>18</v>
      </c>
      <c r="I10" s="31" t="s">
        <v>18</v>
      </c>
      <c r="J10" s="26">
        <f>C10-D10</f>
        <v>14.004480443358595</v>
      </c>
      <c r="K10" s="27">
        <f>E10-D10</f>
        <v>7.227196933944775</v>
      </c>
      <c r="L10" s="28">
        <f>C10-E10</f>
        <v>6.7772835094138202</v>
      </c>
      <c r="M10" s="29" t="s">
        <v>18</v>
      </c>
      <c r="N10" s="30" t="s">
        <v>18</v>
      </c>
      <c r="O10" s="31" t="s">
        <v>18</v>
      </c>
    </row>
    <row r="11" spans="1:15" ht="15" customHeight="1" x14ac:dyDescent="0.2">
      <c r="A11" s="10" t="s">
        <v>19</v>
      </c>
      <c r="B11" s="32">
        <v>81.166476117886177</v>
      </c>
      <c r="C11" s="33">
        <v>86.273083966639078</v>
      </c>
      <c r="D11" s="33">
        <v>80.518027169973237</v>
      </c>
      <c r="E11" s="34">
        <v>98.104102033781459</v>
      </c>
      <c r="F11" s="35">
        <v>1</v>
      </c>
      <c r="G11" s="36">
        <v>14</v>
      </c>
      <c r="H11" s="36">
        <v>2</v>
      </c>
      <c r="I11" s="37">
        <v>8</v>
      </c>
      <c r="J11" s="32">
        <f>C11-D11</f>
        <v>5.7550567966658406</v>
      </c>
      <c r="K11" s="33">
        <f>E11-D11</f>
        <v>17.586074863808221</v>
      </c>
      <c r="L11" s="34">
        <f>C11-E11</f>
        <v>-11.831018067142381</v>
      </c>
      <c r="M11" s="38">
        <f>RANK(J11,J$11:J$65)</f>
        <v>45</v>
      </c>
      <c r="N11" s="39">
        <f>RANK(K11,K$11:K$65)</f>
        <v>18</v>
      </c>
      <c r="O11" s="40">
        <f>RANK(L11,L$11:L$65)</f>
        <v>42</v>
      </c>
    </row>
    <row r="12" spans="1:15" ht="15" customHeight="1" x14ac:dyDescent="0.2">
      <c r="A12" s="10" t="s">
        <v>20</v>
      </c>
      <c r="B12" s="32">
        <v>77.990310360835181</v>
      </c>
      <c r="C12" s="33">
        <v>94.636678200692046</v>
      </c>
      <c r="D12" s="33">
        <v>71.845070512046476</v>
      </c>
      <c r="E12" s="34">
        <v>118.62342013095783</v>
      </c>
      <c r="F12" s="35">
        <v>2</v>
      </c>
      <c r="G12" s="36">
        <v>5</v>
      </c>
      <c r="H12" s="36">
        <v>5</v>
      </c>
      <c r="I12" s="37">
        <v>3</v>
      </c>
      <c r="J12" s="32">
        <f>C12-D12</f>
        <v>22.79160768864557</v>
      </c>
      <c r="K12" s="33">
        <f>E12-D12</f>
        <v>46.778349618911349</v>
      </c>
      <c r="L12" s="34">
        <f>C12-E12</f>
        <v>-23.986741930265779</v>
      </c>
      <c r="M12" s="38">
        <f>RANK(J12,J$11:J$65)</f>
        <v>13</v>
      </c>
      <c r="N12" s="39">
        <f>RANK(K12,K$11:K$65)</f>
        <v>3</v>
      </c>
      <c r="O12" s="40">
        <f>RANK(L12,L$11:L$65)</f>
        <v>48</v>
      </c>
    </row>
    <row r="13" spans="1:15" ht="15" customHeight="1" x14ac:dyDescent="0.2">
      <c r="A13" s="10" t="s">
        <v>21</v>
      </c>
      <c r="B13" s="32">
        <v>77.27609359769545</v>
      </c>
      <c r="C13" s="33">
        <v>74.513917506462377</v>
      </c>
      <c r="D13" s="33">
        <v>72.214722101457554</v>
      </c>
      <c r="E13" s="34">
        <v>87.38988378344844</v>
      </c>
      <c r="F13" s="35">
        <v>3</v>
      </c>
      <c r="G13" s="36">
        <v>33</v>
      </c>
      <c r="H13" s="36">
        <v>3</v>
      </c>
      <c r="I13" s="37">
        <v>10</v>
      </c>
      <c r="J13" s="32">
        <f>C13-D13</f>
        <v>2.2991954050048236</v>
      </c>
      <c r="K13" s="33">
        <f>E13-D13</f>
        <v>15.175161681990886</v>
      </c>
      <c r="L13" s="34">
        <f>C13-E13</f>
        <v>-12.875966276986063</v>
      </c>
      <c r="M13" s="38">
        <f>RANK(J13,J$11:J$65)</f>
        <v>47</v>
      </c>
      <c r="N13" s="39">
        <f>RANK(K13,K$11:K$65)</f>
        <v>22</v>
      </c>
      <c r="O13" s="40">
        <f>RANK(L13,L$11:L$65)</f>
        <v>43</v>
      </c>
    </row>
    <row r="14" spans="1:15" ht="15" customHeight="1" x14ac:dyDescent="0.2">
      <c r="A14" s="10" t="s">
        <v>22</v>
      </c>
      <c r="B14" s="32">
        <v>75.559465677964283</v>
      </c>
      <c r="C14" s="33">
        <v>93.332762752482026</v>
      </c>
      <c r="D14" s="33">
        <v>71.241919260842977</v>
      </c>
      <c r="E14" s="34">
        <v>126.4140656944255</v>
      </c>
      <c r="F14" s="35">
        <v>4</v>
      </c>
      <c r="G14" s="36">
        <v>6</v>
      </c>
      <c r="H14" s="36">
        <v>6</v>
      </c>
      <c r="I14" s="37">
        <v>1</v>
      </c>
      <c r="J14" s="32">
        <f>C14-D14</f>
        <v>22.090843491639049</v>
      </c>
      <c r="K14" s="33">
        <f>E14-D14</f>
        <v>55.172146433582526</v>
      </c>
      <c r="L14" s="34">
        <f>C14-E14</f>
        <v>-33.081302941943477</v>
      </c>
      <c r="M14" s="38">
        <f>RANK(J14,J$11:J$65)</f>
        <v>14</v>
      </c>
      <c r="N14" s="39">
        <f>RANK(K14,K$11:K$65)</f>
        <v>2</v>
      </c>
      <c r="O14" s="40">
        <f>RANK(L14,L$11:L$65)</f>
        <v>50</v>
      </c>
    </row>
    <row r="15" spans="1:15" ht="15" customHeight="1" x14ac:dyDescent="0.2">
      <c r="A15" s="10" t="s">
        <v>23</v>
      </c>
      <c r="B15" s="32">
        <v>72.694740959972805</v>
      </c>
      <c r="C15" s="33">
        <v>82.821425227081193</v>
      </c>
      <c r="D15" s="33">
        <v>72.022689725641499</v>
      </c>
      <c r="E15" s="34">
        <v>100.26724735227161</v>
      </c>
      <c r="F15" s="35">
        <v>5</v>
      </c>
      <c r="G15" s="36">
        <v>19</v>
      </c>
      <c r="H15" s="36">
        <v>4</v>
      </c>
      <c r="I15" s="37">
        <v>7</v>
      </c>
      <c r="J15" s="32">
        <f>C15-D15</f>
        <v>10.798735501439694</v>
      </c>
      <c r="K15" s="33">
        <f>E15-D15</f>
        <v>28.244557626630112</v>
      </c>
      <c r="L15" s="34">
        <f>C15-E15</f>
        <v>-17.445822125190418</v>
      </c>
      <c r="M15" s="38">
        <f>RANK(J15,J$11:J$65)</f>
        <v>41</v>
      </c>
      <c r="N15" s="39">
        <f>RANK(K15,K$11:K$65)</f>
        <v>8</v>
      </c>
      <c r="O15" s="40">
        <f>RANK(L15,L$11:L$65)</f>
        <v>46</v>
      </c>
    </row>
    <row r="16" spans="1:15" ht="15" customHeight="1" x14ac:dyDescent="0.25">
      <c r="A16" s="41" t="s">
        <v>24</v>
      </c>
      <c r="B16" s="42">
        <v>72.570561778987994</v>
      </c>
      <c r="C16" s="43">
        <v>95.370660748317377</v>
      </c>
      <c r="D16" s="43">
        <v>68.537580043590651</v>
      </c>
      <c r="E16" s="44">
        <v>96.864531833995756</v>
      </c>
      <c r="F16" s="45">
        <v>6</v>
      </c>
      <c r="G16" s="46">
        <v>4</v>
      </c>
      <c r="H16" s="46">
        <v>9</v>
      </c>
      <c r="I16" s="47">
        <v>9</v>
      </c>
      <c r="J16" s="42">
        <f>C16-D16</f>
        <v>26.833080704726726</v>
      </c>
      <c r="K16" s="43">
        <f>E16-D16</f>
        <v>28.326951790405104</v>
      </c>
      <c r="L16" s="44">
        <f>C16-E16</f>
        <v>-1.4938710856783786</v>
      </c>
      <c r="M16" s="48">
        <f>RANK(J16,J$11:J$65)</f>
        <v>8</v>
      </c>
      <c r="N16" s="49">
        <f>RANK(K16,K$11:K$65)</f>
        <v>7</v>
      </c>
      <c r="O16" s="50">
        <f>RANK(L16,L$11:L$65)</f>
        <v>32</v>
      </c>
    </row>
    <row r="17" spans="1:15" ht="15" customHeight="1" x14ac:dyDescent="0.2">
      <c r="A17" s="10" t="s">
        <v>25</v>
      </c>
      <c r="B17" s="32">
        <v>70.567635771817748</v>
      </c>
      <c r="C17" s="33">
        <v>86.951426075940176</v>
      </c>
      <c r="D17" s="33">
        <v>69.518446724423612</v>
      </c>
      <c r="E17" s="34">
        <v>83.332855693561612</v>
      </c>
      <c r="F17" s="35">
        <v>7</v>
      </c>
      <c r="G17" s="36">
        <v>10</v>
      </c>
      <c r="H17" s="36">
        <v>8</v>
      </c>
      <c r="I17" s="37">
        <v>14</v>
      </c>
      <c r="J17" s="32">
        <f>C17-D17</f>
        <v>17.432979351516565</v>
      </c>
      <c r="K17" s="33">
        <f>E17-D17</f>
        <v>13.814408969138</v>
      </c>
      <c r="L17" s="34">
        <f>C17-E17</f>
        <v>3.6185703823785644</v>
      </c>
      <c r="M17" s="38">
        <f>RANK(J17,J$11:J$65)</f>
        <v>23</v>
      </c>
      <c r="N17" s="39">
        <f>RANK(K17,K$11:K$65)</f>
        <v>23</v>
      </c>
      <c r="O17" s="40">
        <f>RANK(L17,L$11:L$65)</f>
        <v>26</v>
      </c>
    </row>
    <row r="18" spans="1:15" ht="15" customHeight="1" x14ac:dyDescent="0.2">
      <c r="A18" s="10" t="s">
        <v>26</v>
      </c>
      <c r="B18" s="32">
        <v>70.410367818488183</v>
      </c>
      <c r="C18" s="33">
        <v>95.618001156616387</v>
      </c>
      <c r="D18" s="33">
        <v>90.324337836678197</v>
      </c>
      <c r="E18" s="34">
        <v>103.22605541406189</v>
      </c>
      <c r="F18" s="35">
        <v>8</v>
      </c>
      <c r="G18" s="36">
        <v>3</v>
      </c>
      <c r="H18" s="36">
        <v>1</v>
      </c>
      <c r="I18" s="37">
        <v>5</v>
      </c>
      <c r="J18" s="32">
        <f>C18-D18</f>
        <v>5.2936633199381902</v>
      </c>
      <c r="K18" s="33">
        <f>E18-D18</f>
        <v>12.901717577383693</v>
      </c>
      <c r="L18" s="34">
        <f>C18-E18</f>
        <v>-7.6080542574455023</v>
      </c>
      <c r="M18" s="38">
        <f>RANK(J18,J$11:J$65)</f>
        <v>46</v>
      </c>
      <c r="N18" s="39">
        <f>RANK(K18,K$11:K$65)</f>
        <v>26</v>
      </c>
      <c r="O18" s="40">
        <f>RANK(L18,L$11:L$65)</f>
        <v>37</v>
      </c>
    </row>
    <row r="19" spans="1:15" ht="15" customHeight="1" x14ac:dyDescent="0.2">
      <c r="A19" s="10" t="s">
        <v>27</v>
      </c>
      <c r="B19" s="32">
        <v>70.107994470835578</v>
      </c>
      <c r="C19" s="33">
        <v>86.56743430706922</v>
      </c>
      <c r="D19" s="33">
        <v>70.024671567583823</v>
      </c>
      <c r="E19" s="34">
        <v>79.103983332315195</v>
      </c>
      <c r="F19" s="35">
        <v>9</v>
      </c>
      <c r="G19" s="36">
        <v>12</v>
      </c>
      <c r="H19" s="36">
        <v>7</v>
      </c>
      <c r="I19" s="37">
        <v>17</v>
      </c>
      <c r="J19" s="32">
        <f>C19-D19</f>
        <v>16.542762739485397</v>
      </c>
      <c r="K19" s="33">
        <f>E19-D19</f>
        <v>9.0793117647313721</v>
      </c>
      <c r="L19" s="34">
        <f>C19-E19</f>
        <v>7.463450974754025</v>
      </c>
      <c r="M19" s="38">
        <f>RANK(J19,J$11:J$65)</f>
        <v>26</v>
      </c>
      <c r="N19" s="39">
        <f>RANK(K19,K$11:K$65)</f>
        <v>31</v>
      </c>
      <c r="O19" s="40">
        <f>RANK(L19,L$11:L$65)</f>
        <v>18</v>
      </c>
    </row>
    <row r="20" spans="1:15" ht="15" customHeight="1" x14ac:dyDescent="0.2">
      <c r="A20" s="10" t="s">
        <v>28</v>
      </c>
      <c r="B20" s="32">
        <v>70.032068212501471</v>
      </c>
      <c r="C20" s="33">
        <v>80.3858576392754</v>
      </c>
      <c r="D20" s="33">
        <v>63.452427750678709</v>
      </c>
      <c r="E20" s="34">
        <v>64.861468200033386</v>
      </c>
      <c r="F20" s="35">
        <v>10</v>
      </c>
      <c r="G20" s="36">
        <v>21</v>
      </c>
      <c r="H20" s="36">
        <v>18</v>
      </c>
      <c r="I20" s="37">
        <v>40</v>
      </c>
      <c r="J20" s="32">
        <f>C20-D20</f>
        <v>16.933429888596692</v>
      </c>
      <c r="K20" s="33">
        <f>E20-D20</f>
        <v>1.4090404493546771</v>
      </c>
      <c r="L20" s="34">
        <f>C20-E20</f>
        <v>15.524389439242015</v>
      </c>
      <c r="M20" s="38">
        <f>RANK(J20,J$11:J$65)</f>
        <v>25</v>
      </c>
      <c r="N20" s="39">
        <f>RANK(K20,K$11:K$65)</f>
        <v>50</v>
      </c>
      <c r="O20" s="40">
        <f>RANK(L20,L$11:L$65)</f>
        <v>10</v>
      </c>
    </row>
    <row r="21" spans="1:15" ht="15" customHeight="1" x14ac:dyDescent="0.2">
      <c r="A21" s="10" t="s">
        <v>29</v>
      </c>
      <c r="B21" s="32">
        <v>69.563628723588906</v>
      </c>
      <c r="C21" s="33">
        <v>76.657775361457041</v>
      </c>
      <c r="D21" s="33">
        <v>68.141514648977335</v>
      </c>
      <c r="E21" s="34">
        <v>66.351457840819535</v>
      </c>
      <c r="F21" s="35">
        <v>11</v>
      </c>
      <c r="G21" s="36">
        <v>25</v>
      </c>
      <c r="H21" s="36">
        <v>10</v>
      </c>
      <c r="I21" s="37">
        <v>37</v>
      </c>
      <c r="J21" s="32">
        <f>C21-D21</f>
        <v>8.5162607124797063</v>
      </c>
      <c r="K21" s="33">
        <f>E21-D21</f>
        <v>-1.7900568081578001</v>
      </c>
      <c r="L21" s="34">
        <f>C21-E21</f>
        <v>10.306317520637506</v>
      </c>
      <c r="M21" s="38">
        <f>RANK(J21,J$11:J$65)</f>
        <v>43</v>
      </c>
      <c r="N21" s="39">
        <f>RANK(K21,K$11:K$65)</f>
        <v>52</v>
      </c>
      <c r="O21" s="40">
        <f>RANK(L21,L$11:L$65)</f>
        <v>13</v>
      </c>
    </row>
    <row r="22" spans="1:15" ht="15" customHeight="1" x14ac:dyDescent="0.2">
      <c r="A22" s="10" t="s">
        <v>30</v>
      </c>
      <c r="B22" s="32">
        <v>67.546527754244195</v>
      </c>
      <c r="C22" s="33">
        <v>89.625055138950145</v>
      </c>
      <c r="D22" s="33">
        <v>64.271065496370866</v>
      </c>
      <c r="E22" s="34">
        <v>72.223602454508608</v>
      </c>
      <c r="F22" s="35">
        <v>12</v>
      </c>
      <c r="G22" s="36">
        <v>9</v>
      </c>
      <c r="H22" s="36">
        <v>15</v>
      </c>
      <c r="I22" s="37">
        <v>23</v>
      </c>
      <c r="J22" s="32">
        <f>C22-D22</f>
        <v>25.353989642579279</v>
      </c>
      <c r="K22" s="33">
        <f>E22-D22</f>
        <v>7.9525369581377419</v>
      </c>
      <c r="L22" s="34">
        <f>C22-E22</f>
        <v>17.401452684441537</v>
      </c>
      <c r="M22" s="38">
        <f>RANK(J22,J$11:J$65)</f>
        <v>11</v>
      </c>
      <c r="N22" s="39">
        <f>RANK(K22,K$11:K$65)</f>
        <v>35</v>
      </c>
      <c r="O22" s="40">
        <f>RANK(L22,L$11:L$65)</f>
        <v>8</v>
      </c>
    </row>
    <row r="23" spans="1:15" ht="15" customHeight="1" x14ac:dyDescent="0.2">
      <c r="A23" s="10" t="s">
        <v>31</v>
      </c>
      <c r="B23" s="32">
        <v>67.053006273118584</v>
      </c>
      <c r="C23" s="33">
        <v>65.845824411134899</v>
      </c>
      <c r="D23" s="33">
        <v>65.030640080161348</v>
      </c>
      <c r="E23" s="34">
        <v>84.208400646203572</v>
      </c>
      <c r="F23" s="35">
        <v>13</v>
      </c>
      <c r="G23" s="36">
        <v>45</v>
      </c>
      <c r="H23" s="36">
        <v>11</v>
      </c>
      <c r="I23" s="37">
        <v>12</v>
      </c>
      <c r="J23" s="32">
        <f>C23-D23</f>
        <v>0.81518433097355114</v>
      </c>
      <c r="K23" s="33">
        <f>E23-D23</f>
        <v>19.177760566042224</v>
      </c>
      <c r="L23" s="34">
        <f>C23-E23</f>
        <v>-18.362576235068673</v>
      </c>
      <c r="M23" s="38">
        <f>RANK(J23,J$11:J$65)</f>
        <v>49</v>
      </c>
      <c r="N23" s="39">
        <f>RANK(K23,K$11:K$65)</f>
        <v>16</v>
      </c>
      <c r="O23" s="40">
        <f>RANK(L23,L$11:L$65)</f>
        <v>47</v>
      </c>
    </row>
    <row r="24" spans="1:15" ht="15" customHeight="1" x14ac:dyDescent="0.2">
      <c r="A24" s="10" t="s">
        <v>32</v>
      </c>
      <c r="B24" s="32">
        <v>66.918896679409599</v>
      </c>
      <c r="C24" s="33">
        <v>86.319531174944757</v>
      </c>
      <c r="D24" s="33">
        <v>64.942619980536008</v>
      </c>
      <c r="E24" s="34">
        <v>100.65155359748674</v>
      </c>
      <c r="F24" s="35">
        <v>14</v>
      </c>
      <c r="G24" s="36">
        <v>13</v>
      </c>
      <c r="H24" s="36">
        <v>12</v>
      </c>
      <c r="I24" s="37">
        <v>6</v>
      </c>
      <c r="J24" s="32">
        <f>C24-D24</f>
        <v>21.376911194408748</v>
      </c>
      <c r="K24" s="33">
        <f>E24-D24</f>
        <v>35.708933616950731</v>
      </c>
      <c r="L24" s="34">
        <f>C24-E24</f>
        <v>-14.332022422541982</v>
      </c>
      <c r="M24" s="38">
        <f>RANK(J24,J$11:J$65)</f>
        <v>16</v>
      </c>
      <c r="N24" s="39">
        <f>RANK(K24,K$11:K$65)</f>
        <v>5</v>
      </c>
      <c r="O24" s="40">
        <f>RANK(L24,L$11:L$65)</f>
        <v>44</v>
      </c>
    </row>
    <row r="25" spans="1:15" ht="15" customHeight="1" x14ac:dyDescent="0.2">
      <c r="A25" s="10" t="s">
        <v>33</v>
      </c>
      <c r="B25" s="32">
        <v>66.890922341326643</v>
      </c>
      <c r="C25" s="33">
        <v>85.597217464625444</v>
      </c>
      <c r="D25" s="33">
        <v>64.623267555644418</v>
      </c>
      <c r="E25" s="34">
        <v>71.23470375742211</v>
      </c>
      <c r="F25" s="35">
        <v>15</v>
      </c>
      <c r="G25" s="36">
        <v>15</v>
      </c>
      <c r="H25" s="36">
        <v>14</v>
      </c>
      <c r="I25" s="37">
        <v>24</v>
      </c>
      <c r="J25" s="32">
        <f>C25-D25</f>
        <v>20.973949908981027</v>
      </c>
      <c r="K25" s="33">
        <f>E25-D25</f>
        <v>6.6114362017776926</v>
      </c>
      <c r="L25" s="34">
        <f>C25-E25</f>
        <v>14.362513707203334</v>
      </c>
      <c r="M25" s="38">
        <f>RANK(J25,J$11:J$65)</f>
        <v>17</v>
      </c>
      <c r="N25" s="39">
        <f>RANK(K25,K$11:K$65)</f>
        <v>39</v>
      </c>
      <c r="O25" s="40">
        <f>RANK(L25,L$11:L$65)</f>
        <v>11</v>
      </c>
    </row>
    <row r="26" spans="1:15" ht="15" customHeight="1" x14ac:dyDescent="0.2">
      <c r="A26" s="10" t="s">
        <v>34</v>
      </c>
      <c r="B26" s="32">
        <v>66.496962150962958</v>
      </c>
      <c r="C26" s="33">
        <v>73.538899092728656</v>
      </c>
      <c r="D26" s="33">
        <v>60.821577184613822</v>
      </c>
      <c r="E26" s="34">
        <v>78.645879417437939</v>
      </c>
      <c r="F26" s="35">
        <v>16</v>
      </c>
      <c r="G26" s="36">
        <v>34</v>
      </c>
      <c r="H26" s="36">
        <v>22</v>
      </c>
      <c r="I26" s="37">
        <v>18</v>
      </c>
      <c r="J26" s="32">
        <f>C26-D26</f>
        <v>12.717321908114833</v>
      </c>
      <c r="K26" s="33">
        <f>E26-D26</f>
        <v>17.824302232824117</v>
      </c>
      <c r="L26" s="34">
        <f>C26-E26</f>
        <v>-5.1069803247092835</v>
      </c>
      <c r="M26" s="38">
        <f>RANK(J26,J$11:J$65)</f>
        <v>35</v>
      </c>
      <c r="N26" s="39">
        <f>RANK(K26,K$11:K$65)</f>
        <v>17</v>
      </c>
      <c r="O26" s="40">
        <f>RANK(L26,L$11:L$65)</f>
        <v>35</v>
      </c>
    </row>
    <row r="27" spans="1:15" ht="15" customHeight="1" x14ac:dyDescent="0.2">
      <c r="A27" s="10" t="s">
        <v>35</v>
      </c>
      <c r="B27" s="32">
        <v>66.461369100493883</v>
      </c>
      <c r="C27" s="33">
        <v>69.816675440001831</v>
      </c>
      <c r="D27" s="33">
        <v>58.26977869043759</v>
      </c>
      <c r="E27" s="34">
        <v>68.176400476758047</v>
      </c>
      <c r="F27" s="35">
        <v>17</v>
      </c>
      <c r="G27" s="36">
        <v>42</v>
      </c>
      <c r="H27" s="36">
        <v>31</v>
      </c>
      <c r="I27" s="37">
        <v>31</v>
      </c>
      <c r="J27" s="32">
        <f>C27-D27</f>
        <v>11.54689674956424</v>
      </c>
      <c r="K27" s="33">
        <f>E27-D27</f>
        <v>9.9066217863204571</v>
      </c>
      <c r="L27" s="34">
        <f>C27-E27</f>
        <v>1.6402749632437832</v>
      </c>
      <c r="M27" s="38">
        <f>RANK(J27,J$11:J$65)</f>
        <v>39</v>
      </c>
      <c r="N27" s="39">
        <f>RANK(K27,K$11:K$65)</f>
        <v>30</v>
      </c>
      <c r="O27" s="40">
        <f>RANK(L27,L$11:L$65)</f>
        <v>28</v>
      </c>
    </row>
    <row r="28" spans="1:15" ht="15" customHeight="1" x14ac:dyDescent="0.2">
      <c r="A28" s="10" t="s">
        <v>36</v>
      </c>
      <c r="B28" s="32">
        <v>66.014856480568355</v>
      </c>
      <c r="C28" s="33">
        <v>76.459753772578921</v>
      </c>
      <c r="D28" s="33">
        <v>61.563356037769267</v>
      </c>
      <c r="E28" s="34">
        <v>104.05143707006623</v>
      </c>
      <c r="F28" s="35">
        <v>18</v>
      </c>
      <c r="G28" s="36">
        <v>27</v>
      </c>
      <c r="H28" s="36">
        <v>21</v>
      </c>
      <c r="I28" s="37">
        <v>4</v>
      </c>
      <c r="J28" s="32">
        <f>C28-D28</f>
        <v>14.896397734809653</v>
      </c>
      <c r="K28" s="33">
        <f>E28-D28</f>
        <v>42.488081032296961</v>
      </c>
      <c r="L28" s="34">
        <f>C28-E28</f>
        <v>-27.591683297487307</v>
      </c>
      <c r="M28" s="38">
        <f>RANK(J28,J$11:J$65)</f>
        <v>31</v>
      </c>
      <c r="N28" s="39">
        <f>RANK(K28,K$11:K$65)</f>
        <v>4</v>
      </c>
      <c r="O28" s="40">
        <f>RANK(L28,L$11:L$65)</f>
        <v>49</v>
      </c>
    </row>
    <row r="29" spans="1:15" ht="15" customHeight="1" x14ac:dyDescent="0.2">
      <c r="A29" s="10" t="s">
        <v>37</v>
      </c>
      <c r="B29" s="32">
        <v>65.354492862208389</v>
      </c>
      <c r="C29" s="33">
        <v>92.391698118178638</v>
      </c>
      <c r="D29" s="33">
        <v>64.723340923710168</v>
      </c>
      <c r="E29" s="34">
        <v>69.959950172120486</v>
      </c>
      <c r="F29" s="35">
        <v>19</v>
      </c>
      <c r="G29" s="36">
        <v>7</v>
      </c>
      <c r="H29" s="36">
        <v>13</v>
      </c>
      <c r="I29" s="37">
        <v>27</v>
      </c>
      <c r="J29" s="32">
        <f>C29-D29</f>
        <v>27.66835719446847</v>
      </c>
      <c r="K29" s="33">
        <f>E29-D29</f>
        <v>5.2366092484103177</v>
      </c>
      <c r="L29" s="34">
        <f>C29-E29</f>
        <v>22.431747946058152</v>
      </c>
      <c r="M29" s="38">
        <f>RANK(J29,J$11:J$65)</f>
        <v>6</v>
      </c>
      <c r="N29" s="39">
        <f>RANK(K29,K$11:K$65)</f>
        <v>41</v>
      </c>
      <c r="O29" s="40">
        <f>RANK(L29,L$11:L$65)</f>
        <v>6</v>
      </c>
    </row>
    <row r="30" spans="1:15" ht="15" customHeight="1" x14ac:dyDescent="0.2">
      <c r="A30" s="10" t="s">
        <v>38</v>
      </c>
      <c r="B30" s="32">
        <v>64.773511127055997</v>
      </c>
      <c r="C30" s="33">
        <v>75.999983074442824</v>
      </c>
      <c r="D30" s="33">
        <v>63.742885157675651</v>
      </c>
      <c r="E30" s="34">
        <v>74.800074555992438</v>
      </c>
      <c r="F30" s="35">
        <v>20</v>
      </c>
      <c r="G30" s="36">
        <v>30</v>
      </c>
      <c r="H30" s="36">
        <v>16</v>
      </c>
      <c r="I30" s="37">
        <v>21</v>
      </c>
      <c r="J30" s="32">
        <f>C30-D30</f>
        <v>12.257097916767172</v>
      </c>
      <c r="K30" s="33">
        <f>E30-D30</f>
        <v>11.057189398316787</v>
      </c>
      <c r="L30" s="34">
        <f>C30-E30</f>
        <v>1.1999085184503855</v>
      </c>
      <c r="M30" s="38">
        <f>RANK(J30,J$11:J$65)</f>
        <v>36</v>
      </c>
      <c r="N30" s="39">
        <f>RANK(K30,K$11:K$65)</f>
        <v>28</v>
      </c>
      <c r="O30" s="40">
        <f>RANK(L30,L$11:L$65)</f>
        <v>29</v>
      </c>
    </row>
    <row r="31" spans="1:15" ht="15" customHeight="1" x14ac:dyDescent="0.2">
      <c r="A31" s="10" t="s">
        <v>39</v>
      </c>
      <c r="B31" s="32">
        <v>64.579699971115915</v>
      </c>
      <c r="C31" s="33">
        <v>82.964589121759914</v>
      </c>
      <c r="D31" s="33">
        <v>63.595929799355773</v>
      </c>
      <c r="E31" s="34">
        <v>65.779949544236231</v>
      </c>
      <c r="F31" s="35">
        <v>21</v>
      </c>
      <c r="G31" s="36">
        <v>18</v>
      </c>
      <c r="H31" s="36">
        <v>17</v>
      </c>
      <c r="I31" s="37">
        <v>39</v>
      </c>
      <c r="J31" s="32">
        <f>C31-D31</f>
        <v>19.368659322404142</v>
      </c>
      <c r="K31" s="33">
        <f>E31-D31</f>
        <v>2.1840197448804588</v>
      </c>
      <c r="L31" s="34">
        <f>C31-E31</f>
        <v>17.184639577523683</v>
      </c>
      <c r="M31" s="38">
        <f>RANK(J31,J$11:J$65)</f>
        <v>20</v>
      </c>
      <c r="N31" s="39">
        <f>RANK(K31,K$11:K$65)</f>
        <v>48</v>
      </c>
      <c r="O31" s="40">
        <f>RANK(L31,L$11:L$65)</f>
        <v>9</v>
      </c>
    </row>
    <row r="32" spans="1:15" ht="15" customHeight="1" x14ac:dyDescent="0.2">
      <c r="A32" s="10" t="s">
        <v>40</v>
      </c>
      <c r="B32" s="32">
        <v>64.272232974578841</v>
      </c>
      <c r="C32" s="33">
        <v>77.346429025020115</v>
      </c>
      <c r="D32" s="33">
        <v>63.29741738467294</v>
      </c>
      <c r="E32" s="34">
        <v>72.372622200512382</v>
      </c>
      <c r="F32" s="35">
        <v>22</v>
      </c>
      <c r="G32" s="36">
        <v>24</v>
      </c>
      <c r="H32" s="36">
        <v>19</v>
      </c>
      <c r="I32" s="37">
        <v>22</v>
      </c>
      <c r="J32" s="32">
        <f>C32-D32</f>
        <v>14.049011640347175</v>
      </c>
      <c r="K32" s="33">
        <f>E32-D32</f>
        <v>9.0752048158394416</v>
      </c>
      <c r="L32" s="34">
        <f>C32-E32</f>
        <v>4.9738068245077329</v>
      </c>
      <c r="M32" s="38">
        <f>RANK(J32,J$11:J$65)</f>
        <v>32</v>
      </c>
      <c r="N32" s="39">
        <f>RANK(K32,K$11:K$65)</f>
        <v>32</v>
      </c>
      <c r="O32" s="40">
        <f>RANK(L32,L$11:L$65)</f>
        <v>23</v>
      </c>
    </row>
    <row r="33" spans="1:15" ht="15" customHeight="1" x14ac:dyDescent="0.2">
      <c r="A33" s="51" t="s">
        <v>41</v>
      </c>
      <c r="B33" s="52">
        <v>63.426910993304261</v>
      </c>
      <c r="C33" s="53">
        <v>71.440470319831164</v>
      </c>
      <c r="D33" s="53">
        <v>60.04157798504724</v>
      </c>
      <c r="E33" s="54">
        <v>80.542283995302668</v>
      </c>
      <c r="F33" s="55">
        <v>23</v>
      </c>
      <c r="G33" s="56">
        <v>37</v>
      </c>
      <c r="H33" s="56">
        <v>27</v>
      </c>
      <c r="I33" s="57">
        <v>16</v>
      </c>
      <c r="J33" s="52">
        <f>C33-D33</f>
        <v>11.398892334783923</v>
      </c>
      <c r="K33" s="53">
        <f>E33-D33</f>
        <v>20.500706010255428</v>
      </c>
      <c r="L33" s="54">
        <f>C33-E33</f>
        <v>-9.1018136754715044</v>
      </c>
      <c r="M33" s="58">
        <f>RANK(J33,J$11:J$65)</f>
        <v>40</v>
      </c>
      <c r="N33" s="59">
        <f>RANK(K33,K$11:K$65)</f>
        <v>13</v>
      </c>
      <c r="O33" s="60">
        <f>RANK(L33,L$11:L$65)</f>
        <v>40</v>
      </c>
    </row>
    <row r="34" spans="1:15" ht="15" customHeight="1" x14ac:dyDescent="0.25">
      <c r="A34" s="3"/>
      <c r="B34" s="4" t="s">
        <v>5</v>
      </c>
      <c r="C34" s="5"/>
      <c r="D34" s="5"/>
      <c r="E34" s="6"/>
      <c r="F34" s="4" t="s">
        <v>6</v>
      </c>
      <c r="G34" s="5"/>
      <c r="H34" s="5"/>
      <c r="I34" s="6"/>
      <c r="J34" s="7" t="s">
        <v>7</v>
      </c>
      <c r="K34" s="8"/>
      <c r="L34" s="9"/>
      <c r="M34" s="8" t="s">
        <v>8</v>
      </c>
      <c r="N34" s="8"/>
      <c r="O34" s="9"/>
    </row>
    <row r="35" spans="1:15" ht="15" customHeight="1" x14ac:dyDescent="0.2">
      <c r="A35" s="10"/>
      <c r="B35" s="11"/>
      <c r="C35" s="12"/>
      <c r="D35" s="12"/>
      <c r="E35" s="13"/>
      <c r="F35" s="11"/>
      <c r="G35" s="12"/>
      <c r="H35" s="12"/>
      <c r="I35" s="13"/>
      <c r="J35" s="14" t="s">
        <v>9</v>
      </c>
      <c r="K35" s="15" t="s">
        <v>10</v>
      </c>
      <c r="L35" s="16" t="s">
        <v>11</v>
      </c>
      <c r="M35" s="14" t="s">
        <v>9</v>
      </c>
      <c r="N35" s="15" t="s">
        <v>10</v>
      </c>
      <c r="O35" s="16" t="s">
        <v>11</v>
      </c>
    </row>
    <row r="36" spans="1:15" s="24" customFormat="1" ht="30" customHeight="1" x14ac:dyDescent="0.2">
      <c r="A36" s="17" t="s">
        <v>12</v>
      </c>
      <c r="B36" s="18" t="s">
        <v>13</v>
      </c>
      <c r="C36" s="19" t="s">
        <v>14</v>
      </c>
      <c r="D36" s="19" t="s">
        <v>15</v>
      </c>
      <c r="E36" s="20" t="s">
        <v>16</v>
      </c>
      <c r="F36" s="18" t="s">
        <v>13</v>
      </c>
      <c r="G36" s="19" t="s">
        <v>14</v>
      </c>
      <c r="H36" s="19" t="s">
        <v>15</v>
      </c>
      <c r="I36" s="20" t="s">
        <v>16</v>
      </c>
      <c r="J36" s="21"/>
      <c r="K36" s="22"/>
      <c r="L36" s="23"/>
      <c r="M36" s="21"/>
      <c r="N36" s="22"/>
      <c r="O36" s="23"/>
    </row>
    <row r="37" spans="1:15" ht="15" customHeight="1" x14ac:dyDescent="0.25">
      <c r="A37" s="25" t="s">
        <v>17</v>
      </c>
      <c r="B37" s="26">
        <v>62.82890250476779</v>
      </c>
      <c r="C37" s="27">
        <v>73.452753372828212</v>
      </c>
      <c r="D37" s="27">
        <v>59.448272929469617</v>
      </c>
      <c r="E37" s="28">
        <v>66.675469863414392</v>
      </c>
      <c r="F37" s="29" t="s">
        <v>18</v>
      </c>
      <c r="G37" s="30" t="s">
        <v>18</v>
      </c>
      <c r="H37" s="30" t="s">
        <v>18</v>
      </c>
      <c r="I37" s="31" t="s">
        <v>18</v>
      </c>
      <c r="J37" s="26">
        <f>C37-D37</f>
        <v>14.004480443358595</v>
      </c>
      <c r="K37" s="27">
        <f>E37-D37</f>
        <v>7.227196933944775</v>
      </c>
      <c r="L37" s="28">
        <f>C37-E37</f>
        <v>6.7772835094138202</v>
      </c>
      <c r="M37" s="29" t="s">
        <v>18</v>
      </c>
      <c r="N37" s="30" t="s">
        <v>18</v>
      </c>
      <c r="O37" s="31" t="s">
        <v>18</v>
      </c>
    </row>
    <row r="38" spans="1:15" ht="15" customHeight="1" x14ac:dyDescent="0.2">
      <c r="A38" s="10" t="s">
        <v>42</v>
      </c>
      <c r="B38" s="32">
        <v>63.14381450022502</v>
      </c>
      <c r="C38" s="33">
        <v>82.087021803668478</v>
      </c>
      <c r="D38" s="33">
        <v>60.218244330313247</v>
      </c>
      <c r="E38" s="34">
        <v>84.188619105652947</v>
      </c>
      <c r="F38" s="35">
        <v>24</v>
      </c>
      <c r="G38" s="36">
        <v>20</v>
      </c>
      <c r="H38" s="36">
        <v>25</v>
      </c>
      <c r="I38" s="37">
        <v>13</v>
      </c>
      <c r="J38" s="32">
        <f>C38-D38</f>
        <v>21.86877747335523</v>
      </c>
      <c r="K38" s="33">
        <f>E38-D38</f>
        <v>23.9703747753397</v>
      </c>
      <c r="L38" s="34">
        <f>C38-E38</f>
        <v>-2.1015973019844694</v>
      </c>
      <c r="M38" s="38">
        <f>RANK(J38,J$11:J$65)</f>
        <v>15</v>
      </c>
      <c r="N38" s="39">
        <f>RANK(K38,K$11:K$65)</f>
        <v>11</v>
      </c>
      <c r="O38" s="40">
        <f>RANK(L38,L$11:L$65)</f>
        <v>33</v>
      </c>
    </row>
    <row r="39" spans="1:15" ht="15" customHeight="1" x14ac:dyDescent="0.2">
      <c r="A39" s="10" t="s">
        <v>43</v>
      </c>
      <c r="B39" s="32">
        <v>62.725737436447837</v>
      </c>
      <c r="C39" s="33">
        <v>76.491648151772253</v>
      </c>
      <c r="D39" s="33">
        <v>60.75963881123527</v>
      </c>
      <c r="E39" s="34">
        <v>76.323294168485646</v>
      </c>
      <c r="F39" s="35">
        <v>25</v>
      </c>
      <c r="G39" s="36">
        <v>26</v>
      </c>
      <c r="H39" s="36">
        <v>23</v>
      </c>
      <c r="I39" s="37">
        <v>20</v>
      </c>
      <c r="J39" s="32">
        <f>C39-D39</f>
        <v>15.732009340536983</v>
      </c>
      <c r="K39" s="33">
        <f>E39-D39</f>
        <v>15.563655357250376</v>
      </c>
      <c r="L39" s="34">
        <f>C39-E39</f>
        <v>0.16835398328660744</v>
      </c>
      <c r="M39" s="38">
        <f>RANK(J39,J$11:J$65)</f>
        <v>27</v>
      </c>
      <c r="N39" s="39">
        <f>RANK(K39,K$11:K$65)</f>
        <v>21</v>
      </c>
      <c r="O39" s="40">
        <f>RANK(L39,L$11:L$65)</f>
        <v>30</v>
      </c>
    </row>
    <row r="40" spans="1:15" ht="15" customHeight="1" x14ac:dyDescent="0.2">
      <c r="A40" s="10" t="s">
        <v>44</v>
      </c>
      <c r="B40" s="32">
        <v>62.626051784006457</v>
      </c>
      <c r="C40" s="33">
        <v>99.672441981924692</v>
      </c>
      <c r="D40" s="33">
        <v>59.814394475777753</v>
      </c>
      <c r="E40" s="34">
        <v>66.864617363590369</v>
      </c>
      <c r="F40" s="35">
        <v>26</v>
      </c>
      <c r="G40" s="36">
        <v>1</v>
      </c>
      <c r="H40" s="36">
        <v>28</v>
      </c>
      <c r="I40" s="37">
        <v>34</v>
      </c>
      <c r="J40" s="32">
        <f>C40-D40</f>
        <v>39.858047506146939</v>
      </c>
      <c r="K40" s="33">
        <f>E40-D40</f>
        <v>7.0502228878126161</v>
      </c>
      <c r="L40" s="34">
        <f>C40-E40</f>
        <v>32.807824618334323</v>
      </c>
      <c r="M40" s="38">
        <f>RANK(J40,J$11:J$65)</f>
        <v>1</v>
      </c>
      <c r="N40" s="39">
        <f>RANK(K40,K$11:K$65)</f>
        <v>37</v>
      </c>
      <c r="O40" s="40">
        <f>RANK(L40,L$11:L$65)</f>
        <v>2</v>
      </c>
    </row>
    <row r="41" spans="1:15" ht="15" customHeight="1" x14ac:dyDescent="0.2">
      <c r="A41" s="10" t="s">
        <v>45</v>
      </c>
      <c r="B41" s="32">
        <v>62.393887616650957</v>
      </c>
      <c r="C41" s="33">
        <v>69.921366078235479</v>
      </c>
      <c r="D41" s="33">
        <v>54.839777427884499</v>
      </c>
      <c r="E41" s="34">
        <v>61.692163757561289</v>
      </c>
      <c r="F41" s="35">
        <v>27</v>
      </c>
      <c r="G41" s="36">
        <v>41</v>
      </c>
      <c r="H41" s="36">
        <v>44</v>
      </c>
      <c r="I41" s="37">
        <v>46</v>
      </c>
      <c r="J41" s="32">
        <f>C41-D41</f>
        <v>15.08158865035098</v>
      </c>
      <c r="K41" s="33">
        <f>E41-D41</f>
        <v>6.85238632967679</v>
      </c>
      <c r="L41" s="34">
        <f>C41-E41</f>
        <v>8.2292023206741902</v>
      </c>
      <c r="M41" s="38">
        <f>RANK(J41,J$11:J$65)</f>
        <v>30</v>
      </c>
      <c r="N41" s="39">
        <f>RANK(K41,K$11:K$65)</f>
        <v>38</v>
      </c>
      <c r="O41" s="40">
        <f>RANK(L41,L$11:L$65)</f>
        <v>15</v>
      </c>
    </row>
    <row r="42" spans="1:15" ht="15" customHeight="1" x14ac:dyDescent="0.2">
      <c r="A42" s="10" t="s">
        <v>46</v>
      </c>
      <c r="B42" s="32">
        <v>62.366837048469385</v>
      </c>
      <c r="C42" s="33">
        <v>85.177141764590573</v>
      </c>
      <c r="D42" s="33">
        <v>58.225247435617952</v>
      </c>
      <c r="E42" s="34">
        <v>61.806627216058907</v>
      </c>
      <c r="F42" s="35">
        <v>28</v>
      </c>
      <c r="G42" s="36">
        <v>16</v>
      </c>
      <c r="H42" s="36">
        <v>32</v>
      </c>
      <c r="I42" s="37">
        <v>45</v>
      </c>
      <c r="J42" s="32">
        <f>C42-D42</f>
        <v>26.951894328972621</v>
      </c>
      <c r="K42" s="33">
        <f>E42-D42</f>
        <v>3.5813797804409546</v>
      </c>
      <c r="L42" s="34">
        <f>C42-E42</f>
        <v>23.370514548531666</v>
      </c>
      <c r="M42" s="38">
        <f>RANK(J42,J$11:J$65)</f>
        <v>7</v>
      </c>
      <c r="N42" s="39">
        <f>RANK(K42,K$11:K$65)</f>
        <v>43</v>
      </c>
      <c r="O42" s="40">
        <f>RANK(L42,L$11:L$65)</f>
        <v>5</v>
      </c>
    </row>
    <row r="43" spans="1:15" ht="15" customHeight="1" x14ac:dyDescent="0.2">
      <c r="A43" s="10" t="s">
        <v>47</v>
      </c>
      <c r="B43" s="32">
        <v>61.772231032659903</v>
      </c>
      <c r="C43" s="33">
        <v>78.749493827729268</v>
      </c>
      <c r="D43" s="33">
        <v>58.053772953440145</v>
      </c>
      <c r="E43" s="34">
        <v>82.385630452557777</v>
      </c>
      <c r="F43" s="35">
        <v>29</v>
      </c>
      <c r="G43" s="36">
        <v>22</v>
      </c>
      <c r="H43" s="36">
        <v>33</v>
      </c>
      <c r="I43" s="37">
        <v>15</v>
      </c>
      <c r="J43" s="32">
        <f>C43-D43</f>
        <v>20.695720874289123</v>
      </c>
      <c r="K43" s="33">
        <f>E43-D43</f>
        <v>24.331857499117632</v>
      </c>
      <c r="L43" s="34">
        <f>C43-E43</f>
        <v>-3.6361366248285094</v>
      </c>
      <c r="M43" s="38">
        <f>RANK(J43,J$11:J$65)</f>
        <v>18</v>
      </c>
      <c r="N43" s="39">
        <f>RANK(K43,K$11:K$65)</f>
        <v>10</v>
      </c>
      <c r="O43" s="40">
        <f>RANK(L43,L$11:L$65)</f>
        <v>34</v>
      </c>
    </row>
    <row r="44" spans="1:15" ht="15" customHeight="1" x14ac:dyDescent="0.2">
      <c r="A44" s="10" t="s">
        <v>48</v>
      </c>
      <c r="B44" s="32">
        <v>61.538102156653437</v>
      </c>
      <c r="C44" s="33">
        <v>99.101856545734535</v>
      </c>
      <c r="D44" s="33">
        <v>60.088262148726798</v>
      </c>
      <c r="E44" s="34">
        <v>62.05305920621737</v>
      </c>
      <c r="F44" s="35">
        <v>30</v>
      </c>
      <c r="G44" s="36">
        <v>2</v>
      </c>
      <c r="H44" s="36">
        <v>26</v>
      </c>
      <c r="I44" s="37">
        <v>44</v>
      </c>
      <c r="J44" s="32">
        <f>C44-D44</f>
        <v>39.013594397007736</v>
      </c>
      <c r="K44" s="33">
        <f>E44-D44</f>
        <v>1.9647970574905713</v>
      </c>
      <c r="L44" s="34">
        <f>C44-E44</f>
        <v>37.048797339517165</v>
      </c>
      <c r="M44" s="38">
        <f>RANK(J44,J$11:J$65)</f>
        <v>2</v>
      </c>
      <c r="N44" s="39">
        <f>RANK(K44,K$11:K$65)</f>
        <v>49</v>
      </c>
      <c r="O44" s="40">
        <f>RANK(L44,L$11:L$65)</f>
        <v>1</v>
      </c>
    </row>
    <row r="45" spans="1:15" ht="15" customHeight="1" x14ac:dyDescent="0.2">
      <c r="A45" s="10" t="s">
        <v>49</v>
      </c>
      <c r="B45" s="32">
        <v>61.472077087369662</v>
      </c>
      <c r="C45" s="33">
        <v>77.655585249034246</v>
      </c>
      <c r="D45" s="33">
        <v>60.417920444176971</v>
      </c>
      <c r="E45" s="34">
        <v>63.629040665995298</v>
      </c>
      <c r="F45" s="35">
        <v>31</v>
      </c>
      <c r="G45" s="36">
        <v>23</v>
      </c>
      <c r="H45" s="36">
        <v>24</v>
      </c>
      <c r="I45" s="37">
        <v>41</v>
      </c>
      <c r="J45" s="32">
        <f>C45-D45</f>
        <v>17.237664804857275</v>
      </c>
      <c r="K45" s="33">
        <f>E45-D45</f>
        <v>3.2111202218183266</v>
      </c>
      <c r="L45" s="34">
        <f>C45-E45</f>
        <v>14.026544583038948</v>
      </c>
      <c r="M45" s="38">
        <f>RANK(J45,J$11:J$65)</f>
        <v>24</v>
      </c>
      <c r="N45" s="39">
        <f>RANK(K45,K$11:K$65)</f>
        <v>45</v>
      </c>
      <c r="O45" s="40">
        <f>RANK(L45,L$11:L$65)</f>
        <v>12</v>
      </c>
    </row>
    <row r="46" spans="1:15" ht="15" customHeight="1" x14ac:dyDescent="0.2">
      <c r="A46" s="10" t="s">
        <v>50</v>
      </c>
      <c r="B46" s="32">
        <v>61.436722366596499</v>
      </c>
      <c r="C46" s="33">
        <v>75.427960057061341</v>
      </c>
      <c r="D46" s="33">
        <v>57.750690060449671</v>
      </c>
      <c r="E46" s="34">
        <v>67.864197928801985</v>
      </c>
      <c r="F46" s="35">
        <v>32</v>
      </c>
      <c r="G46" s="36">
        <v>32</v>
      </c>
      <c r="H46" s="36">
        <v>36</v>
      </c>
      <c r="I46" s="37">
        <v>32</v>
      </c>
      <c r="J46" s="32">
        <f>C46-D46</f>
        <v>17.67726999661167</v>
      </c>
      <c r="K46" s="33">
        <f>E46-D46</f>
        <v>10.113507868352315</v>
      </c>
      <c r="L46" s="34">
        <f>C46-E46</f>
        <v>7.5637621282593557</v>
      </c>
      <c r="M46" s="38">
        <f>RANK(J46,J$11:J$65)</f>
        <v>22</v>
      </c>
      <c r="N46" s="39">
        <f>RANK(K46,K$11:K$65)</f>
        <v>29</v>
      </c>
      <c r="O46" s="40">
        <f>RANK(L46,L$11:L$65)</f>
        <v>17</v>
      </c>
    </row>
    <row r="47" spans="1:15" ht="15" customHeight="1" x14ac:dyDescent="0.2">
      <c r="A47" s="10" t="s">
        <v>51</v>
      </c>
      <c r="B47" s="32">
        <v>61.24028110047847</v>
      </c>
      <c r="C47" s="33">
        <v>71.039058263888379</v>
      </c>
      <c r="D47" s="33">
        <v>57.444714283599808</v>
      </c>
      <c r="E47" s="34">
        <v>77.294685990338166</v>
      </c>
      <c r="F47" s="35">
        <v>33</v>
      </c>
      <c r="G47" s="36">
        <v>39</v>
      </c>
      <c r="H47" s="36">
        <v>37</v>
      </c>
      <c r="I47" s="37">
        <v>19</v>
      </c>
      <c r="J47" s="32">
        <f>C47-D47</f>
        <v>13.594343980288571</v>
      </c>
      <c r="K47" s="33">
        <f>E47-D47</f>
        <v>19.849971706738359</v>
      </c>
      <c r="L47" s="34">
        <f>C47-E47</f>
        <v>-6.2556277264497879</v>
      </c>
      <c r="M47" s="38">
        <f>RANK(J47,J$11:J$65)</f>
        <v>34</v>
      </c>
      <c r="N47" s="39">
        <f>RANK(K47,K$11:K$65)</f>
        <v>14</v>
      </c>
      <c r="O47" s="40">
        <f>RANK(L47,L$11:L$65)</f>
        <v>36</v>
      </c>
    </row>
    <row r="48" spans="1:15" ht="15" customHeight="1" x14ac:dyDescent="0.2">
      <c r="A48" s="10" t="s">
        <v>52</v>
      </c>
      <c r="B48" s="32">
        <v>61.213120304422858</v>
      </c>
      <c r="C48" s="33">
        <v>84.835203174914696</v>
      </c>
      <c r="D48" s="33">
        <v>59.388414486012813</v>
      </c>
      <c r="E48" s="34">
        <v>62.605131203045467</v>
      </c>
      <c r="F48" s="35">
        <v>34</v>
      </c>
      <c r="G48" s="36">
        <v>17</v>
      </c>
      <c r="H48" s="36">
        <v>29</v>
      </c>
      <c r="I48" s="37">
        <v>42</v>
      </c>
      <c r="J48" s="32">
        <f>C48-D48</f>
        <v>25.446788688901883</v>
      </c>
      <c r="K48" s="33">
        <f>E48-D48</f>
        <v>3.2167167170326536</v>
      </c>
      <c r="L48" s="34">
        <f>C48-E48</f>
        <v>22.230071971869229</v>
      </c>
      <c r="M48" s="38">
        <f>RANK(J48,J$11:J$65)</f>
        <v>10</v>
      </c>
      <c r="N48" s="39">
        <f>RANK(K48,K$11:K$65)</f>
        <v>44</v>
      </c>
      <c r="O48" s="40">
        <f>RANK(L48,L$11:L$65)</f>
        <v>7</v>
      </c>
    </row>
    <row r="49" spans="1:15" ht="15" customHeight="1" x14ac:dyDescent="0.2">
      <c r="A49" s="10" t="s">
        <v>53</v>
      </c>
      <c r="B49" s="32">
        <v>61.080657851934625</v>
      </c>
      <c r="C49" s="33">
        <v>69.454146413875705</v>
      </c>
      <c r="D49" s="33">
        <v>57.830013683724573</v>
      </c>
      <c r="E49" s="34">
        <v>66.13715714250182</v>
      </c>
      <c r="F49" s="35">
        <v>35</v>
      </c>
      <c r="G49" s="36">
        <v>43</v>
      </c>
      <c r="H49" s="36">
        <v>35</v>
      </c>
      <c r="I49" s="37">
        <v>38</v>
      </c>
      <c r="J49" s="32">
        <f>C49-D49</f>
        <v>11.624132730151132</v>
      </c>
      <c r="K49" s="33">
        <f>E49-D49</f>
        <v>8.3071434587772472</v>
      </c>
      <c r="L49" s="34">
        <f>C49-E49</f>
        <v>3.3169892713738847</v>
      </c>
      <c r="M49" s="38">
        <f>RANK(J49,J$11:J$65)</f>
        <v>38</v>
      </c>
      <c r="N49" s="39">
        <f>RANK(K49,K$11:K$65)</f>
        <v>34</v>
      </c>
      <c r="O49" s="40">
        <f>RANK(L49,L$11:L$65)</f>
        <v>27</v>
      </c>
    </row>
    <row r="50" spans="1:15" ht="15" customHeight="1" x14ac:dyDescent="0.2">
      <c r="A50" s="10" t="s">
        <v>54</v>
      </c>
      <c r="B50" s="32">
        <v>60.996690183592918</v>
      </c>
      <c r="C50" s="33">
        <v>86.80351622251338</v>
      </c>
      <c r="D50" s="33">
        <v>57.884102367508</v>
      </c>
      <c r="E50" s="34">
        <v>61.020656998381646</v>
      </c>
      <c r="F50" s="35">
        <v>36</v>
      </c>
      <c r="G50" s="36">
        <v>11</v>
      </c>
      <c r="H50" s="36">
        <v>34</v>
      </c>
      <c r="I50" s="37">
        <v>48</v>
      </c>
      <c r="J50" s="32">
        <f>C50-D50</f>
        <v>28.919413855005381</v>
      </c>
      <c r="K50" s="33">
        <f>E50-D50</f>
        <v>3.1365546308736469</v>
      </c>
      <c r="L50" s="34">
        <f>C50-E50</f>
        <v>25.782859224131734</v>
      </c>
      <c r="M50" s="38">
        <f>RANK(J50,J$11:J$65)</f>
        <v>5</v>
      </c>
      <c r="N50" s="39">
        <f>RANK(K50,K$11:K$65)</f>
        <v>46</v>
      </c>
      <c r="O50" s="40">
        <f>RANK(L50,L$11:L$65)</f>
        <v>4</v>
      </c>
    </row>
    <row r="51" spans="1:15" ht="15" customHeight="1" x14ac:dyDescent="0.2">
      <c r="A51" s="10" t="s">
        <v>55</v>
      </c>
      <c r="B51" s="32">
        <v>60.862190741157981</v>
      </c>
      <c r="C51" s="33">
        <v>90.354912036256977</v>
      </c>
      <c r="D51" s="33">
        <v>56.986274498824152</v>
      </c>
      <c r="E51" s="34">
        <v>60.908402904640887</v>
      </c>
      <c r="F51" s="35">
        <v>37</v>
      </c>
      <c r="G51" s="36">
        <v>8</v>
      </c>
      <c r="H51" s="36">
        <v>38</v>
      </c>
      <c r="I51" s="37">
        <v>49</v>
      </c>
      <c r="J51" s="32">
        <f>C51-D51</f>
        <v>33.368637537432825</v>
      </c>
      <c r="K51" s="33">
        <f>E51-D51</f>
        <v>3.9221284058167356</v>
      </c>
      <c r="L51" s="34">
        <f>C51-E51</f>
        <v>29.446509131616089</v>
      </c>
      <c r="M51" s="38">
        <f>RANK(J51,J$11:J$65)</f>
        <v>4</v>
      </c>
      <c r="N51" s="39">
        <f>RANK(K51,K$11:K$65)</f>
        <v>42</v>
      </c>
      <c r="O51" s="40">
        <f>RANK(L51,L$11:L$65)</f>
        <v>3</v>
      </c>
    </row>
    <row r="52" spans="1:15" ht="15" customHeight="1" x14ac:dyDescent="0.2">
      <c r="A52" s="10" t="s">
        <v>56</v>
      </c>
      <c r="B52" s="32">
        <v>60.752242897515906</v>
      </c>
      <c r="C52" s="33">
        <v>47.533730666569156</v>
      </c>
      <c r="D52" s="33">
        <v>61.698439538887982</v>
      </c>
      <c r="E52" s="34">
        <v>62.427629260433982</v>
      </c>
      <c r="F52" s="35">
        <v>38</v>
      </c>
      <c r="G52" s="36">
        <v>50</v>
      </c>
      <c r="H52" s="36">
        <v>20</v>
      </c>
      <c r="I52" s="37">
        <v>43</v>
      </c>
      <c r="J52" s="32">
        <f>C52-D52</f>
        <v>-14.164708872318826</v>
      </c>
      <c r="K52" s="33">
        <f>E52-D52</f>
        <v>0.7291897215459997</v>
      </c>
      <c r="L52" s="34">
        <f>C52-E52</f>
        <v>-14.893898593864826</v>
      </c>
      <c r="M52" s="38">
        <f>RANK(J52,J$11:J$65)</f>
        <v>51</v>
      </c>
      <c r="N52" s="39">
        <f>RANK(K52,K$11:K$65)</f>
        <v>51</v>
      </c>
      <c r="O52" s="40">
        <f>RANK(L52,L$11:L$65)</f>
        <v>45</v>
      </c>
    </row>
    <row r="53" spans="1:15" ht="15" customHeight="1" x14ac:dyDescent="0.2">
      <c r="A53" s="10" t="s">
        <v>57</v>
      </c>
      <c r="B53" s="32">
        <v>60.225204117987666</v>
      </c>
      <c r="C53" s="33">
        <v>71.577959581505795</v>
      </c>
      <c r="D53" s="33">
        <v>55.858297693116491</v>
      </c>
      <c r="E53" s="34">
        <v>61.37547037288455</v>
      </c>
      <c r="F53" s="35">
        <v>39</v>
      </c>
      <c r="G53" s="36">
        <v>36</v>
      </c>
      <c r="H53" s="36">
        <v>41</v>
      </c>
      <c r="I53" s="37">
        <v>47</v>
      </c>
      <c r="J53" s="32">
        <f>C53-D53</f>
        <v>15.719661888389304</v>
      </c>
      <c r="K53" s="33">
        <f>E53-D53</f>
        <v>5.5171726797680591</v>
      </c>
      <c r="L53" s="34">
        <f>C53-E53</f>
        <v>10.202489208621245</v>
      </c>
      <c r="M53" s="38">
        <f>RANK(J53,J$11:J$65)</f>
        <v>28</v>
      </c>
      <c r="N53" s="39">
        <f>RANK(K53,K$11:K$65)</f>
        <v>40</v>
      </c>
      <c r="O53" s="40">
        <f>RANK(L53,L$11:L$65)</f>
        <v>14</v>
      </c>
    </row>
    <row r="54" spans="1:15" ht="15" customHeight="1" x14ac:dyDescent="0.2">
      <c r="A54" s="10" t="s">
        <v>58</v>
      </c>
      <c r="B54" s="32">
        <v>60.072394489714199</v>
      </c>
      <c r="C54" s="33">
        <v>70.182107713809657</v>
      </c>
      <c r="D54" s="33">
        <v>58.517683299801753</v>
      </c>
      <c r="E54" s="34">
        <v>71.108320850109195</v>
      </c>
      <c r="F54" s="35">
        <v>40</v>
      </c>
      <c r="G54" s="36">
        <v>40</v>
      </c>
      <c r="H54" s="36">
        <v>30</v>
      </c>
      <c r="I54" s="37">
        <v>25</v>
      </c>
      <c r="J54" s="32">
        <f>C54-D54</f>
        <v>11.664424414007904</v>
      </c>
      <c r="K54" s="33">
        <f>E54-D54</f>
        <v>12.590637550307441</v>
      </c>
      <c r="L54" s="34">
        <f>C54-E54</f>
        <v>-0.92621313629953761</v>
      </c>
      <c r="M54" s="38">
        <f>RANK(J54,J$11:J$65)</f>
        <v>37</v>
      </c>
      <c r="N54" s="39">
        <f>RANK(K54,K$11:K$65)</f>
        <v>27</v>
      </c>
      <c r="O54" s="40">
        <f>RANK(L54,L$11:L$65)</f>
        <v>31</v>
      </c>
    </row>
    <row r="55" spans="1:15" ht="15" customHeight="1" x14ac:dyDescent="0.2">
      <c r="A55" s="10" t="s">
        <v>59</v>
      </c>
      <c r="B55" s="32">
        <v>59.432069568353697</v>
      </c>
      <c r="C55" s="33">
        <v>59.213126360608371</v>
      </c>
      <c r="D55" s="33">
        <v>56.969846677124345</v>
      </c>
      <c r="E55" s="34">
        <v>70.750731063811216</v>
      </c>
      <c r="F55" s="35">
        <v>41</v>
      </c>
      <c r="G55" s="36">
        <v>47</v>
      </c>
      <c r="H55" s="36">
        <v>39</v>
      </c>
      <c r="I55" s="37">
        <v>26</v>
      </c>
      <c r="J55" s="32">
        <f>C55-D55</f>
        <v>2.2432796834840261</v>
      </c>
      <c r="K55" s="33">
        <f>E55-D55</f>
        <v>13.780884386686871</v>
      </c>
      <c r="L55" s="34">
        <f>C55-E55</f>
        <v>-11.537604703202845</v>
      </c>
      <c r="M55" s="38">
        <f>RANK(J55,J$11:J$65)</f>
        <v>48</v>
      </c>
      <c r="N55" s="39">
        <f>RANK(K55,K$11:K$65)</f>
        <v>24</v>
      </c>
      <c r="O55" s="40">
        <f>RANK(L55,L$11:L$65)</f>
        <v>41</v>
      </c>
    </row>
    <row r="56" spans="1:15" ht="15" customHeight="1" x14ac:dyDescent="0.2">
      <c r="A56" s="10" t="s">
        <v>60</v>
      </c>
      <c r="B56" s="32">
        <v>59.132223105031052</v>
      </c>
      <c r="C56" s="33">
        <v>66.269711366198393</v>
      </c>
      <c r="D56" s="33">
        <v>55.777628292683772</v>
      </c>
      <c r="E56" s="34">
        <v>58.518524034609889</v>
      </c>
      <c r="F56" s="35">
        <v>42</v>
      </c>
      <c r="G56" s="36">
        <v>44</v>
      </c>
      <c r="H56" s="36">
        <v>42</v>
      </c>
      <c r="I56" s="37">
        <v>50</v>
      </c>
      <c r="J56" s="32">
        <f>C56-D56</f>
        <v>10.492083073514621</v>
      </c>
      <c r="K56" s="33">
        <f>E56-D56</f>
        <v>2.7408957419261171</v>
      </c>
      <c r="L56" s="34">
        <f>C56-E56</f>
        <v>7.751187331588504</v>
      </c>
      <c r="M56" s="38">
        <f>RANK(J56,J$11:J$65)</f>
        <v>42</v>
      </c>
      <c r="N56" s="39">
        <f>RANK(K56,K$11:K$65)</f>
        <v>47</v>
      </c>
      <c r="O56" s="40">
        <f>RANK(L56,L$11:L$65)</f>
        <v>16</v>
      </c>
    </row>
    <row r="57" spans="1:15" ht="15" customHeight="1" x14ac:dyDescent="0.2">
      <c r="A57" s="10" t="s">
        <v>61</v>
      </c>
      <c r="B57" s="32">
        <v>58.828569247696969</v>
      </c>
      <c r="C57" s="33">
        <v>76.008568748934252</v>
      </c>
      <c r="D57" s="33">
        <v>56.878816529348619</v>
      </c>
      <c r="E57" s="34">
        <v>85.103995736385173</v>
      </c>
      <c r="F57" s="35">
        <v>43</v>
      </c>
      <c r="G57" s="36">
        <v>29</v>
      </c>
      <c r="H57" s="36">
        <v>40</v>
      </c>
      <c r="I57" s="37">
        <v>11</v>
      </c>
      <c r="J57" s="32">
        <f>C57-D57</f>
        <v>19.129752219585633</v>
      </c>
      <c r="K57" s="33">
        <f>E57-D57</f>
        <v>28.225179207036554</v>
      </c>
      <c r="L57" s="34">
        <f>C57-E57</f>
        <v>-9.0954269874509208</v>
      </c>
      <c r="M57" s="38">
        <f>RANK(J57,J$11:J$65)</f>
        <v>21</v>
      </c>
      <c r="N57" s="39">
        <f>RANK(K57,K$11:K$65)</f>
        <v>9</v>
      </c>
      <c r="O57" s="40">
        <f>RANK(L57,L$11:L$65)</f>
        <v>39</v>
      </c>
    </row>
    <row r="58" spans="1:15" ht="15" customHeight="1" x14ac:dyDescent="0.2">
      <c r="A58" s="10" t="s">
        <v>62</v>
      </c>
      <c r="B58" s="32">
        <v>58.743830237936649</v>
      </c>
      <c r="C58" s="33">
        <v>75.697710682917787</v>
      </c>
      <c r="D58" s="33">
        <v>55.712382047522645</v>
      </c>
      <c r="E58" s="34">
        <v>69.037241213207864</v>
      </c>
      <c r="F58" s="35">
        <v>44</v>
      </c>
      <c r="G58" s="36">
        <v>31</v>
      </c>
      <c r="H58" s="36">
        <v>43</v>
      </c>
      <c r="I58" s="37">
        <v>30</v>
      </c>
      <c r="J58" s="32">
        <f>C58-D58</f>
        <v>19.985328635395142</v>
      </c>
      <c r="K58" s="33">
        <f>E58-D58</f>
        <v>13.324859165685218</v>
      </c>
      <c r="L58" s="34">
        <f>C58-E58</f>
        <v>6.6604694697099234</v>
      </c>
      <c r="M58" s="38">
        <f>RANK(J58,J$11:J$65)</f>
        <v>19</v>
      </c>
      <c r="N58" s="39">
        <f>RANK(K58,K$11:K$65)</f>
        <v>25</v>
      </c>
      <c r="O58" s="40">
        <f>RANK(L58,L$11:L$65)</f>
        <v>22</v>
      </c>
    </row>
    <row r="59" spans="1:15" ht="15" customHeight="1" x14ac:dyDescent="0.2">
      <c r="A59" s="10" t="s">
        <v>63</v>
      </c>
      <c r="B59" s="32">
        <v>54.06368295926454</v>
      </c>
      <c r="C59" s="33">
        <v>47.942045035068297</v>
      </c>
      <c r="D59" s="33">
        <v>53.836741828351684</v>
      </c>
      <c r="E59" s="34">
        <v>121.58710336606686</v>
      </c>
      <c r="F59" s="35">
        <v>45</v>
      </c>
      <c r="G59" s="36">
        <v>49</v>
      </c>
      <c r="H59" s="36">
        <v>45</v>
      </c>
      <c r="I59" s="37">
        <v>2</v>
      </c>
      <c r="J59" s="32">
        <f>C59-D59</f>
        <v>-5.8946967932833871</v>
      </c>
      <c r="K59" s="33">
        <f>E59-D59</f>
        <v>67.750361537715179</v>
      </c>
      <c r="L59" s="34">
        <f>C59-E59</f>
        <v>-73.645058330998552</v>
      </c>
      <c r="M59" s="38">
        <f>RANK(J59,J$11:J$65)</f>
        <v>50</v>
      </c>
      <c r="N59" s="39">
        <f>RANK(K59,K$11:K$65)</f>
        <v>1</v>
      </c>
      <c r="O59" s="40">
        <f>RANK(L59,L$11:L$65)</f>
        <v>52</v>
      </c>
    </row>
    <row r="60" spans="1:15" ht="15" customHeight="1" x14ac:dyDescent="0.2">
      <c r="A60" s="10" t="s">
        <v>64</v>
      </c>
      <c r="B60" s="32">
        <v>53.986754784587468</v>
      </c>
      <c r="C60" s="33">
        <v>76.149043953888238</v>
      </c>
      <c r="D60" s="33">
        <v>38.522562437576035</v>
      </c>
      <c r="E60" s="34">
        <v>69.340732146938592</v>
      </c>
      <c r="F60" s="35">
        <v>46</v>
      </c>
      <c r="G60" s="36">
        <v>28</v>
      </c>
      <c r="H60" s="36">
        <v>51</v>
      </c>
      <c r="I60" s="37">
        <v>29</v>
      </c>
      <c r="J60" s="32">
        <f>C60-D60</f>
        <v>37.626481516312204</v>
      </c>
      <c r="K60" s="33">
        <f>E60-D60</f>
        <v>30.818169709362557</v>
      </c>
      <c r="L60" s="34">
        <f>C60-E60</f>
        <v>6.8083118069496464</v>
      </c>
      <c r="M60" s="38">
        <f>RANK(J60,J$11:J$65)</f>
        <v>3</v>
      </c>
      <c r="N60" s="39">
        <f>RANK(K60,K$11:K$65)</f>
        <v>6</v>
      </c>
      <c r="O60" s="40">
        <f>RANK(L60,L$11:L$65)</f>
        <v>19</v>
      </c>
    </row>
    <row r="61" spans="1:15" ht="15" customHeight="1" x14ac:dyDescent="0.2">
      <c r="A61" s="10" t="s">
        <v>65</v>
      </c>
      <c r="B61" s="32">
        <v>53.10886652082862</v>
      </c>
      <c r="C61" s="33">
        <v>64.788505107013137</v>
      </c>
      <c r="D61" s="33">
        <v>49.340385164796636</v>
      </c>
      <c r="E61" s="34">
        <v>57.995410867626575</v>
      </c>
      <c r="F61" s="35">
        <v>47</v>
      </c>
      <c r="G61" s="36">
        <v>46</v>
      </c>
      <c r="H61" s="36">
        <v>48</v>
      </c>
      <c r="I61" s="37">
        <v>51</v>
      </c>
      <c r="J61" s="32">
        <f>C61-D61</f>
        <v>15.448119942216501</v>
      </c>
      <c r="K61" s="33">
        <f>E61-D61</f>
        <v>8.6550257028299384</v>
      </c>
      <c r="L61" s="34">
        <f>C61-E61</f>
        <v>6.7930942393865621</v>
      </c>
      <c r="M61" s="38">
        <f>RANK(J61,J$11:J$65)</f>
        <v>29</v>
      </c>
      <c r="N61" s="39">
        <f>RANK(K61,K$11:K$65)</f>
        <v>33</v>
      </c>
      <c r="O61" s="40">
        <f>RANK(L61,L$11:L$65)</f>
        <v>20</v>
      </c>
    </row>
    <row r="62" spans="1:15" ht="15" customHeight="1" x14ac:dyDescent="0.2">
      <c r="A62" s="10" t="s">
        <v>66</v>
      </c>
      <c r="B62" s="32">
        <v>52.869330504202672</v>
      </c>
      <c r="C62" s="33">
        <v>71.7145882507658</v>
      </c>
      <c r="D62" s="33">
        <v>47.780348958629347</v>
      </c>
      <c r="E62" s="34">
        <v>67.309956177326129</v>
      </c>
      <c r="F62" s="35">
        <v>48</v>
      </c>
      <c r="G62" s="36">
        <v>35</v>
      </c>
      <c r="H62" s="36">
        <v>49</v>
      </c>
      <c r="I62" s="37">
        <v>33</v>
      </c>
      <c r="J62" s="32">
        <f>C62-D62</f>
        <v>23.934239292136454</v>
      </c>
      <c r="K62" s="33">
        <f>E62-D62</f>
        <v>19.529607218696782</v>
      </c>
      <c r="L62" s="34">
        <f>C62-E62</f>
        <v>4.4046320734396716</v>
      </c>
      <c r="M62" s="38">
        <f>RANK(J62,J$11:J$65)</f>
        <v>12</v>
      </c>
      <c r="N62" s="39">
        <f>RANK(K62,K$11:K$65)</f>
        <v>15</v>
      </c>
      <c r="O62" s="40">
        <f>RANK(L62,L$11:L$65)</f>
        <v>25</v>
      </c>
    </row>
    <row r="63" spans="1:15" ht="15" customHeight="1" x14ac:dyDescent="0.2">
      <c r="A63" s="10" t="s">
        <v>67</v>
      </c>
      <c r="B63" s="32">
        <v>51.741893999178181</v>
      </c>
      <c r="C63" s="33">
        <v>36.139268400176292</v>
      </c>
      <c r="D63" s="33">
        <v>52.505438866392211</v>
      </c>
      <c r="E63" s="34">
        <v>69.553975436328386</v>
      </c>
      <c r="F63" s="35">
        <v>49</v>
      </c>
      <c r="G63" s="36">
        <v>51</v>
      </c>
      <c r="H63" s="36">
        <v>46</v>
      </c>
      <c r="I63" s="37">
        <v>28</v>
      </c>
      <c r="J63" s="32">
        <f>C63-D63</f>
        <v>-16.36617046621592</v>
      </c>
      <c r="K63" s="33">
        <f>E63-D63</f>
        <v>17.048536569936175</v>
      </c>
      <c r="L63" s="34">
        <f>C63-E63</f>
        <v>-33.414707036152095</v>
      </c>
      <c r="M63" s="38">
        <f>RANK(J63,J$11:J$65)</f>
        <v>52</v>
      </c>
      <c r="N63" s="39">
        <f>RANK(K63,K$11:K$65)</f>
        <v>19</v>
      </c>
      <c r="O63" s="40">
        <f>RANK(L63,L$11:L$65)</f>
        <v>51</v>
      </c>
    </row>
    <row r="64" spans="1:15" ht="15" customHeight="1" x14ac:dyDescent="0.2">
      <c r="A64" s="10" t="s">
        <v>68</v>
      </c>
      <c r="B64" s="32">
        <v>51.739668154633378</v>
      </c>
      <c r="C64" s="33">
        <v>71.212542486367482</v>
      </c>
      <c r="D64" s="33">
        <v>45.639805297198507</v>
      </c>
      <c r="E64" s="34">
        <v>66.599409304909784</v>
      </c>
      <c r="F64" s="35">
        <v>50</v>
      </c>
      <c r="G64" s="36">
        <v>38</v>
      </c>
      <c r="H64" s="36">
        <v>50</v>
      </c>
      <c r="I64" s="37">
        <v>36</v>
      </c>
      <c r="J64" s="32">
        <f>C64-D64</f>
        <v>25.572737189168976</v>
      </c>
      <c r="K64" s="33">
        <f>E64-D64</f>
        <v>20.959604007711278</v>
      </c>
      <c r="L64" s="34">
        <f>C64-E64</f>
        <v>4.6131331814576981</v>
      </c>
      <c r="M64" s="38">
        <f>RANK(J64,J$11:J$65)</f>
        <v>9</v>
      </c>
      <c r="N64" s="39">
        <f>RANK(K64,K$11:K$65)</f>
        <v>12</v>
      </c>
      <c r="O64" s="40">
        <f>RANK(L64,L$11:L$65)</f>
        <v>24</v>
      </c>
    </row>
    <row r="65" spans="1:15" ht="15" customHeight="1" x14ac:dyDescent="0.2">
      <c r="A65" s="51" t="s">
        <v>69</v>
      </c>
      <c r="B65" s="52">
        <v>51.02013254724973</v>
      </c>
      <c r="C65" s="53">
        <v>58.233919567088918</v>
      </c>
      <c r="D65" s="53">
        <v>50.59986415406614</v>
      </c>
      <c r="E65" s="54">
        <v>66.82385059254203</v>
      </c>
      <c r="F65" s="55">
        <v>51</v>
      </c>
      <c r="G65" s="56">
        <v>48</v>
      </c>
      <c r="H65" s="56">
        <v>47</v>
      </c>
      <c r="I65" s="57">
        <v>35</v>
      </c>
      <c r="J65" s="52">
        <f>C65-D65</f>
        <v>7.6340554130227787</v>
      </c>
      <c r="K65" s="53">
        <f>E65-D65</f>
        <v>16.22398643847589</v>
      </c>
      <c r="L65" s="54">
        <f>C65-E65</f>
        <v>-8.5899310254531116</v>
      </c>
      <c r="M65" s="58">
        <f>RANK(J65,J$11:J$65)</f>
        <v>44</v>
      </c>
      <c r="N65" s="59">
        <f>RANK(K65,K$11:K$65)</f>
        <v>20</v>
      </c>
      <c r="O65" s="60">
        <f>RANK(L65,L$11:L$65)</f>
        <v>38</v>
      </c>
    </row>
  </sheetData>
  <mergeCells count="20">
    <mergeCell ref="B34:E35"/>
    <mergeCell ref="F34:I35"/>
    <mergeCell ref="J34:L34"/>
    <mergeCell ref="M34:O34"/>
    <mergeCell ref="J35:J36"/>
    <mergeCell ref="K35:K36"/>
    <mergeCell ref="L35:L36"/>
    <mergeCell ref="M35:M36"/>
    <mergeCell ref="N35:N36"/>
    <mergeCell ref="O35:O36"/>
    <mergeCell ref="B7:E8"/>
    <mergeCell ref="F7:I8"/>
    <mergeCell ref="J7:L7"/>
    <mergeCell ref="M7:O7"/>
    <mergeCell ref="J8:J9"/>
    <mergeCell ref="K8:K9"/>
    <mergeCell ref="L8:L9"/>
    <mergeCell ref="M8:M9"/>
    <mergeCell ref="N8:N9"/>
    <mergeCell ref="O8:O9"/>
  </mergeCells>
  <pageMargins left="0.5" right="0.5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2011-15Display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Drozd</dc:creator>
  <cp:lastModifiedBy>David Drozd</cp:lastModifiedBy>
  <dcterms:created xsi:type="dcterms:W3CDTF">2018-02-09T21:58:44Z</dcterms:created>
  <dcterms:modified xsi:type="dcterms:W3CDTF">2018-02-09T21:59:38Z</dcterms:modified>
</cp:coreProperties>
</file>